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F:\QSYNC\Documents\Hobby Freizeit Medien\_bankzeit.de\KB Kassenbuch\"/>
    </mc:Choice>
  </mc:AlternateContent>
  <xr:revisionPtr revIDLastSave="0" documentId="13_ncr:1_{6641A000-0A0B-4F6A-918B-852FF3542577}" xr6:coauthVersionLast="45" xr6:coauthVersionMax="45" xr10:uidLastSave="{00000000-0000-0000-0000-000000000000}"/>
  <bookViews>
    <workbookView xWindow="-120" yWindow="-120" windowWidth="29040" windowHeight="15840" xr2:uid="{C0CD3997-9B7E-41D9-A37D-0522D1F12C8E}"/>
    <workbookView xWindow="-120" yWindow="-120" windowWidth="29040" windowHeight="15840" activeTab="1" xr2:uid="{3AECD9C5-F9DA-47EE-9A12-D5B7DD8804F1}"/>
  </bookViews>
  <sheets>
    <sheet name="Hinweise" sheetId="2" r:id="rId1"/>
    <sheet name="Kassenbuch" sheetId="1" r:id="rId2"/>
  </sheets>
  <externalReferences>
    <externalReference r:id="rId3"/>
    <externalReference r:id="rId4"/>
    <externalReference r:id="rId5"/>
  </externalReferences>
  <definedNames>
    <definedName name="Betreuer">[1]BetreuerIFC!$A$4:$G$425</definedName>
    <definedName name="_xlnm.Print_Area" localSheetId="0">Hinweise!$C$12:$AK$27</definedName>
    <definedName name="_xlnm.Print_Area" localSheetId="1">Kassenbuch!$B$1:$J$382</definedName>
    <definedName name="_xlnm.Print_Titles" localSheetId="1">Kassenbuch!$1:$10</definedName>
    <definedName name="IFCBetreuer">#REF!</definedName>
    <definedName name="IFCBetreuer2">#REF!</definedName>
    <definedName name="Kalenderjahr">[3]Einstellungen!$C$2</definedName>
    <definedName name="SBFBetreuer">#REF!</definedName>
    <definedName name="Tabelle_Feiertag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1" l="1"/>
  <c r="E7" i="1"/>
  <c r="E6"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1" i="1"/>
  <c r="I12" i="1" s="1"/>
  <c r="I13" i="1" s="1"/>
  <c r="I14" i="1" s="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3" i="1"/>
  <c r="C14" i="1" s="1"/>
  <c r="C12" i="1"/>
  <c r="C9" i="1" s="1"/>
  <c r="E3" i="1" l="1"/>
  <c r="I5" i="1" l="1"/>
  <c r="F7" i="1" s="1"/>
</calcChain>
</file>

<file path=xl/sharedStrings.xml><?xml version="1.0" encoding="utf-8"?>
<sst xmlns="http://schemas.openxmlformats.org/spreadsheetml/2006/main" count="16" uniqueCount="16">
  <si>
    <t>Einnahmen</t>
  </si>
  <si>
    <t>Ausgaben</t>
  </si>
  <si>
    <t>Bestand</t>
  </si>
  <si>
    <t>Nr.</t>
  </si>
  <si>
    <t>Datum</t>
  </si>
  <si>
    <t xml:space="preserve">Anfangsbestand: </t>
  </si>
  <si>
    <t xml:space="preserve">Einnahmen: </t>
  </si>
  <si>
    <t xml:space="preserve">Ausgaben: </t>
  </si>
  <si>
    <t xml:space="preserve">aktueller Kassenbestand: </t>
  </si>
  <si>
    <t xml:space="preserve">  Kassenbuch </t>
  </si>
  <si>
    <t>+++  Name einsetzen  +++</t>
  </si>
  <si>
    <t>Vorgang | Bemerkung</t>
  </si>
  <si>
    <t>Eingaben bitte ohne Vorzeichen</t>
  </si>
  <si>
    <t>Version 1.0</t>
  </si>
  <si>
    <t>Stand: März 2021  | www.bankzeit.de | info@bankzeit.de</t>
  </si>
  <si>
    <r>
      <t xml:space="preserve">Vielen Dank für die Nutzung dieses kleinen selbst "gestrickten" Excel-Tools zur Kassenführung. Die Anwendung ist eigentlich selbsterklärend: 
Zunächst wird der Kassenanfangsbestand eingetragen, dann jeweils Ein- und  Auszahlungen mit Datum. Ausgewiesen wird der aktuelle Kassenbestand und die Summe der Ein- und Auszahlungen in dem ebenfalls dokumentierten Zeitraum.
Sollten die eingetragenen Ausgaben den vorhandenen Bestand übersteigen, wird davon ausgegangen, dass der "Kassenführer" diese zunächst verauslagt hat. Dies wird entsprechend deutlich markiert ausgewiesen.
</t>
    </r>
    <r>
      <rPr>
        <sz val="12"/>
        <color rgb="FFFF0000"/>
        <rFont val="Verdana"/>
        <family val="2"/>
      </rPr>
      <t xml:space="preserve">Trotz größtmöglicher Sorgfalt, kann bei diesem kleinen kosten- und werbefreien Tool natürlich keinerlei Haftung für Vollständigkeit, Richtigkeit, Fehlerfreiheit und Aktualität übernommen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</si>
</sst>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quot;;[Red]\-#,##0.00\ &quot;€&quot;"/>
    <numFmt numFmtId="164" formatCode="[$-407]ddd\ \ dd/mm/yyyy"/>
    <numFmt numFmtId="165" formatCode="\+\ #,##0.00\ &quot;€&quot;&quot; &quot;;[Red]\-\ #,##0.00\ &quot;€&quot;&quot; &quot;"/>
    <numFmt numFmtId="166" formatCode="&quot;- &quot;#,##0.00&quot; € &quot;"/>
    <numFmt numFmtId="167" formatCode="&quot;Kein ausreichender Barbestand, daher &quot;#,##0.00&quot; € zunächst verauslagt.&quot;"/>
    <numFmt numFmtId="168" formatCode="&quot;    von &quot;\ [$-407]ddd\ dd/mm/yyyy"/>
    <numFmt numFmtId="169" formatCode="&quot;     bis &quot;\ [$-407]ddd\ dd/mm/yyyy"/>
    <numFmt numFmtId="170" formatCode="&quot; &quot;@"/>
    <numFmt numFmtId="171" formatCode="[$-407]ddd\ \ dd/mm/yyyy&quot; &quot;"/>
    <numFmt numFmtId="172" formatCode="#,##0.00\ &quot;€&quot;&quot; &quot;;[Red]\-\ #,##0.00\ &quot;€&quot;&quot; &quot;"/>
    <numFmt numFmtId="173" formatCode="#,##0.00\ &quot;€&quot;&quot; &quot;;\ #,##0.00\ &quot;€&quot;&quot; &quot;"/>
    <numFmt numFmtId="174" formatCode="&quot;Kein ausreichender Barbestand | &quot;#,##0.00&quot; € zunächst verauslagt.&quot;"/>
    <numFmt numFmtId="175" formatCode="\ #,##0.00\ &quot;€&quot;&quot; &quot;;[Red]\-#,##0.00\ &quot;€&quot;&quot; &quot;"/>
  </numFmts>
  <fonts count="20" x14ac:knownFonts="1">
    <font>
      <sz val="11"/>
      <color theme="1"/>
      <name val="Calibri"/>
      <family val="2"/>
      <scheme val="minor"/>
    </font>
    <font>
      <sz val="12"/>
      <color theme="1"/>
      <name val="Verdana"/>
      <family val="2"/>
    </font>
    <font>
      <sz val="12"/>
      <color rgb="FFC00000"/>
      <name val="Verdana"/>
      <family val="2"/>
    </font>
    <font>
      <sz val="11"/>
      <color rgb="FFC00000"/>
      <name val="Verdana"/>
      <family val="2"/>
    </font>
    <font>
      <b/>
      <sz val="12"/>
      <color theme="1"/>
      <name val="Verdana"/>
      <family val="2"/>
    </font>
    <font>
      <b/>
      <sz val="20"/>
      <color theme="1" tint="0.249977111117893"/>
      <name val="Verdana"/>
      <family val="2"/>
    </font>
    <font>
      <sz val="14"/>
      <color theme="1" tint="0.249977111117893"/>
      <name val="Verdana"/>
      <family val="2"/>
    </font>
    <font>
      <sz val="16"/>
      <color theme="1"/>
      <name val="Verdana"/>
      <family val="2"/>
    </font>
    <font>
      <sz val="12"/>
      <color theme="0" tint="-4.9989318521683403E-2"/>
      <name val="Verdana"/>
      <family val="2"/>
    </font>
    <font>
      <i/>
      <sz val="12"/>
      <color theme="0" tint="-4.9989318521683403E-2"/>
      <name val="Verdana"/>
      <family val="2"/>
    </font>
    <font>
      <i/>
      <sz val="12"/>
      <color theme="0" tint="-0.499984740745262"/>
      <name val="Verdana"/>
      <family val="2"/>
    </font>
    <font>
      <sz val="10"/>
      <color theme="0"/>
      <name val="Verdana"/>
      <family val="2"/>
    </font>
    <font>
      <sz val="12"/>
      <name val="Verdana"/>
      <family val="2"/>
    </font>
    <font>
      <b/>
      <sz val="14"/>
      <color theme="1"/>
      <name val="Verdana"/>
      <family val="2"/>
    </font>
    <font>
      <sz val="11"/>
      <color theme="1"/>
      <name val="Verdana"/>
      <family val="2"/>
    </font>
    <font>
      <b/>
      <sz val="14"/>
      <color rgb="FFFF0000"/>
      <name val="Verdana"/>
      <family val="2"/>
    </font>
    <font>
      <sz val="12"/>
      <color theme="0" tint="-0.499984740745262"/>
      <name val="Verdana"/>
      <family val="2"/>
    </font>
    <font>
      <sz val="12"/>
      <color theme="1" tint="4.9989318521683403E-2"/>
      <name val="Verdana"/>
      <family val="2"/>
    </font>
    <font>
      <b/>
      <sz val="16"/>
      <color theme="0" tint="-0.499984740745262"/>
      <name val="Verdana"/>
      <family val="2"/>
    </font>
    <font>
      <sz val="12"/>
      <color rgb="FFFF0000"/>
      <name val="Verdan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s>
  <borders count="11">
    <border>
      <left/>
      <right/>
      <top/>
      <bottom/>
      <diagonal/>
    </border>
    <border>
      <left style="thin">
        <color theme="1" tint="0.24994659260841701"/>
      </left>
      <right style="hair">
        <color theme="1" tint="0.24994659260841701"/>
      </right>
      <top style="thin">
        <color theme="1" tint="0.24994659260841701"/>
      </top>
      <bottom style="hair">
        <color theme="1" tint="0.24994659260841701"/>
      </bottom>
      <diagonal/>
    </border>
    <border>
      <left style="hair">
        <color theme="1" tint="0.24994659260841701"/>
      </left>
      <right style="hair">
        <color theme="1" tint="0.24994659260841701"/>
      </right>
      <top style="thin">
        <color theme="1" tint="0.24994659260841701"/>
      </top>
      <bottom style="hair">
        <color theme="1" tint="0.24994659260841701"/>
      </bottom>
      <diagonal/>
    </border>
    <border>
      <left style="hair">
        <color theme="1" tint="0.24994659260841701"/>
      </left>
      <right style="thin">
        <color theme="1" tint="0.24994659260841701"/>
      </right>
      <top style="thin">
        <color theme="1" tint="0.24994659260841701"/>
      </top>
      <bottom style="hair">
        <color theme="1" tint="0.24994659260841701"/>
      </bottom>
      <diagonal/>
    </border>
    <border>
      <left style="thin">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0" tint="-4.9989318521683403E-2"/>
      </left>
      <right style="thin">
        <color theme="0" tint="-4.9989318521683403E-2"/>
      </right>
      <top style="thin">
        <color theme="1" tint="0.24994659260841701"/>
      </top>
      <bottom style="thin">
        <color theme="1" tint="0.24994659260841701"/>
      </bottom>
      <diagonal/>
    </border>
    <border>
      <left/>
      <right/>
      <top/>
      <bottom style="thin">
        <color theme="1" tint="0.24994659260841701"/>
      </bottom>
      <diagonal/>
    </border>
  </borders>
  <cellStyleXfs count="1">
    <xf numFmtId="0" fontId="0" fillId="0" borderId="0"/>
  </cellStyleXfs>
  <cellXfs count="66">
    <xf numFmtId="0" fontId="0" fillId="0" borderId="0" xfId="0"/>
    <xf numFmtId="0" fontId="1" fillId="3" borderId="0" xfId="0" applyFont="1" applyFill="1" applyAlignment="1" applyProtection="1">
      <alignment vertical="center"/>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164" fontId="1" fillId="2" borderId="0" xfId="0" applyNumberFormat="1" applyFont="1" applyFill="1" applyAlignment="1" applyProtection="1">
      <alignment horizontal="center" vertical="center"/>
      <protection hidden="1"/>
    </xf>
    <xf numFmtId="8" fontId="1" fillId="2" borderId="0" xfId="0" applyNumberFormat="1" applyFont="1" applyFill="1" applyAlignment="1" applyProtection="1">
      <alignment vertical="center"/>
      <protection hidden="1"/>
    </xf>
    <xf numFmtId="8" fontId="7" fillId="2" borderId="0" xfId="0" applyNumberFormat="1" applyFont="1" applyFill="1" applyAlignment="1" applyProtection="1">
      <alignment horizontal="center" vertical="center"/>
      <protection locked="0" hidden="1"/>
    </xf>
    <xf numFmtId="0" fontId="1" fillId="2" borderId="0" xfId="0" applyFont="1" applyFill="1" applyAlignment="1" applyProtection="1">
      <alignment horizontal="right" vertical="center"/>
      <protection hidden="1"/>
    </xf>
    <xf numFmtId="165" fontId="1" fillId="2" borderId="0" xfId="0" applyNumberFormat="1" applyFont="1" applyFill="1" applyAlignment="1" applyProtection="1">
      <alignment vertical="center"/>
      <protection hidden="1"/>
    </xf>
    <xf numFmtId="8" fontId="1" fillId="2" borderId="0" xfId="0" applyNumberFormat="1" applyFont="1" applyFill="1" applyAlignment="1" applyProtection="1">
      <alignment horizontal="center" vertical="center"/>
      <protection hidden="1"/>
    </xf>
    <xf numFmtId="167" fontId="3" fillId="2" borderId="0" xfId="0" applyNumberFormat="1" applyFont="1" applyFill="1" applyAlignment="1" applyProtection="1">
      <alignment horizontal="right" vertical="center"/>
      <protection hidden="1"/>
    </xf>
    <xf numFmtId="0" fontId="8" fillId="2" borderId="0" xfId="0" applyFont="1" applyFill="1" applyAlignment="1" applyProtection="1">
      <alignment horizontal="center" vertical="center"/>
      <protection hidden="1"/>
    </xf>
    <xf numFmtId="0" fontId="9" fillId="4" borderId="7" xfId="0" applyFont="1" applyFill="1" applyBorder="1" applyAlignment="1" applyProtection="1">
      <alignment horizontal="center" vertical="center"/>
      <protection hidden="1"/>
    </xf>
    <xf numFmtId="164" fontId="8" fillId="4" borderId="9" xfId="0" applyNumberFormat="1" applyFont="1" applyFill="1" applyBorder="1" applyAlignment="1" applyProtection="1">
      <alignment horizontal="center" vertical="center"/>
      <protection hidden="1"/>
    </xf>
    <xf numFmtId="8" fontId="8" fillId="4" borderId="9" xfId="0" applyNumberFormat="1" applyFont="1" applyFill="1" applyBorder="1" applyAlignment="1" applyProtection="1">
      <alignment horizontal="center" vertical="center"/>
      <protection hidden="1"/>
    </xf>
    <xf numFmtId="8" fontId="8" fillId="4" borderId="8" xfId="0" applyNumberFormat="1" applyFont="1" applyFill="1" applyBorder="1" applyAlignment="1" applyProtection="1">
      <alignment horizontal="center" vertical="center"/>
      <protection hidden="1"/>
    </xf>
    <xf numFmtId="165" fontId="1" fillId="3" borderId="2" xfId="0" applyNumberFormat="1" applyFont="1" applyFill="1" applyBorder="1" applyAlignment="1" applyProtection="1">
      <alignment vertical="center"/>
      <protection locked="0" hidden="1"/>
    </xf>
    <xf numFmtId="166" fontId="2" fillId="3" borderId="2" xfId="0" applyNumberFormat="1" applyFont="1" applyFill="1" applyBorder="1" applyAlignment="1" applyProtection="1">
      <alignment vertical="center"/>
      <protection locked="0" hidden="1"/>
    </xf>
    <xf numFmtId="165" fontId="1" fillId="3" borderId="5" xfId="0" applyNumberFormat="1" applyFont="1" applyFill="1" applyBorder="1" applyAlignment="1" applyProtection="1">
      <alignment vertical="center"/>
      <protection locked="0" hidden="1"/>
    </xf>
    <xf numFmtId="166" fontId="2" fillId="3" borderId="5" xfId="0" applyNumberFormat="1" applyFont="1" applyFill="1" applyBorder="1" applyAlignment="1" applyProtection="1">
      <alignment vertical="center"/>
      <protection locked="0" hidden="1"/>
    </xf>
    <xf numFmtId="164" fontId="8" fillId="2" borderId="0" xfId="0" applyNumberFormat="1" applyFont="1" applyFill="1" applyAlignment="1" applyProtection="1">
      <alignment horizontal="center" vertical="center"/>
      <protection hidden="1"/>
    </xf>
    <xf numFmtId="0" fontId="8" fillId="2" borderId="0" xfId="0" applyFont="1" applyFill="1" applyAlignment="1" applyProtection="1">
      <alignment vertical="center"/>
      <protection hidden="1"/>
    </xf>
    <xf numFmtId="8" fontId="8" fillId="2" borderId="0" xfId="0" applyNumberFormat="1" applyFont="1" applyFill="1" applyAlignment="1" applyProtection="1">
      <alignment vertical="center"/>
      <protection hidden="1"/>
    </xf>
    <xf numFmtId="0" fontId="1" fillId="3" borderId="0" xfId="0" applyFont="1" applyFill="1" applyAlignment="1" applyProtection="1">
      <alignment horizontal="center" vertical="center"/>
      <protection hidden="1"/>
    </xf>
    <xf numFmtId="164" fontId="1" fillId="3" borderId="0" xfId="0" applyNumberFormat="1" applyFont="1" applyFill="1" applyAlignment="1" applyProtection="1">
      <alignment horizontal="center" vertical="center"/>
      <protection hidden="1"/>
    </xf>
    <xf numFmtId="8" fontId="1" fillId="3" borderId="0" xfId="0" applyNumberFormat="1" applyFont="1" applyFill="1" applyAlignment="1" applyProtection="1">
      <alignment vertical="center"/>
      <protection hidden="1"/>
    </xf>
    <xf numFmtId="0" fontId="10" fillId="3" borderId="1"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171" fontId="1" fillId="3" borderId="2" xfId="0" applyNumberFormat="1" applyFont="1" applyFill="1" applyBorder="1" applyAlignment="1" applyProtection="1">
      <alignment horizontal="right" vertical="center"/>
      <protection locked="0" hidden="1"/>
    </xf>
    <xf numFmtId="171" fontId="1" fillId="3" borderId="5" xfId="0" applyNumberFormat="1" applyFont="1" applyFill="1" applyBorder="1" applyAlignment="1" applyProtection="1">
      <alignment horizontal="right" vertical="center"/>
      <protection locked="0" hidden="1"/>
    </xf>
    <xf numFmtId="172" fontId="1" fillId="3" borderId="3" xfId="0" applyNumberFormat="1" applyFont="1" applyFill="1" applyBorder="1" applyAlignment="1" applyProtection="1">
      <alignment vertical="center"/>
      <protection hidden="1"/>
    </xf>
    <xf numFmtId="172" fontId="1" fillId="3" borderId="6" xfId="0" applyNumberFormat="1" applyFont="1" applyFill="1" applyBorder="1" applyAlignment="1" applyProtection="1">
      <alignment vertical="center"/>
      <protection hidden="1"/>
    </xf>
    <xf numFmtId="0" fontId="8" fillId="2" borderId="10" xfId="0" applyFont="1" applyFill="1" applyBorder="1" applyAlignment="1" applyProtection="1">
      <alignment horizontal="center" vertical="center"/>
      <protection hidden="1"/>
    </xf>
    <xf numFmtId="172" fontId="4" fillId="3" borderId="0" xfId="0" applyNumberFormat="1" applyFont="1" applyFill="1" applyAlignment="1" applyProtection="1">
      <alignment vertical="center"/>
      <protection locked="0" hidden="1"/>
    </xf>
    <xf numFmtId="173" fontId="1" fillId="2" borderId="0" xfId="0" applyNumberFormat="1" applyFont="1" applyFill="1" applyAlignment="1" applyProtection="1">
      <alignment vertical="center"/>
      <protection hidden="1"/>
    </xf>
    <xf numFmtId="173" fontId="12" fillId="2" borderId="0" xfId="0" applyNumberFormat="1" applyFont="1" applyFill="1" applyAlignment="1" applyProtection="1">
      <alignment vertical="center"/>
      <protection hidden="1"/>
    </xf>
    <xf numFmtId="167" fontId="3" fillId="2" borderId="0" xfId="0" applyNumberFormat="1" applyFont="1" applyFill="1" applyAlignment="1" applyProtection="1">
      <alignment vertical="center"/>
      <protection hidden="1"/>
    </xf>
    <xf numFmtId="8" fontId="13" fillId="2" borderId="0" xfId="0" applyNumberFormat="1" applyFont="1" applyFill="1" applyAlignment="1" applyProtection="1">
      <alignment horizontal="right" vertical="center"/>
      <protection hidden="1"/>
    </xf>
    <xf numFmtId="175" fontId="13" fillId="2" borderId="0" xfId="0" applyNumberFormat="1" applyFont="1" applyFill="1" applyAlignment="1" applyProtection="1">
      <alignment horizontal="left" vertical="center"/>
      <protection hidden="1"/>
    </xf>
    <xf numFmtId="174" fontId="2" fillId="2" borderId="0" xfId="0" applyNumberFormat="1" applyFont="1" applyFill="1" applyAlignment="1" applyProtection="1">
      <alignment horizontal="right" vertical="center"/>
      <protection hidden="1"/>
    </xf>
    <xf numFmtId="0" fontId="5" fillId="2" borderId="0" xfId="0" applyFont="1" applyFill="1" applyAlignment="1" applyProtection="1">
      <alignment horizontal="center" vertical="center"/>
      <protection hidden="1"/>
    </xf>
    <xf numFmtId="170" fontId="1" fillId="3" borderId="5" xfId="0" applyNumberFormat="1" applyFont="1" applyFill="1" applyBorder="1" applyAlignment="1" applyProtection="1">
      <alignment horizontal="left" vertical="center"/>
      <protection locked="0"/>
    </xf>
    <xf numFmtId="0" fontId="1" fillId="2" borderId="0" xfId="0" applyFont="1" applyFill="1" applyAlignment="1" applyProtection="1">
      <alignment horizontal="right" vertical="center"/>
      <protection hidden="1"/>
    </xf>
    <xf numFmtId="0" fontId="12" fillId="2" borderId="0" xfId="0" applyFont="1" applyFill="1" applyAlignment="1" applyProtection="1">
      <alignment horizontal="right" vertical="center"/>
      <protection hidden="1"/>
    </xf>
    <xf numFmtId="0" fontId="12" fillId="2" borderId="10" xfId="0" applyFont="1" applyFill="1" applyBorder="1" applyAlignment="1" applyProtection="1">
      <alignment horizontal="center" vertical="center"/>
      <protection hidden="1"/>
    </xf>
    <xf numFmtId="168" fontId="6" fillId="2" borderId="0" xfId="0" applyNumberFormat="1" applyFont="1" applyFill="1" applyAlignment="1" applyProtection="1">
      <alignment horizontal="center" vertical="center"/>
      <protection hidden="1"/>
    </xf>
    <xf numFmtId="169" fontId="6" fillId="2" borderId="0" xfId="0" applyNumberFormat="1" applyFont="1" applyFill="1" applyAlignment="1" applyProtection="1">
      <alignment horizontal="center" vertical="center"/>
      <protection hidden="1"/>
    </xf>
    <xf numFmtId="164" fontId="8" fillId="4" borderId="9" xfId="0" applyNumberFormat="1" applyFont="1" applyFill="1" applyBorder="1" applyAlignment="1" applyProtection="1">
      <alignment horizontal="center" vertical="center"/>
      <protection hidden="1"/>
    </xf>
    <xf numFmtId="170" fontId="1" fillId="3" borderId="2" xfId="0" applyNumberFormat="1" applyFont="1" applyFill="1" applyBorder="1" applyAlignment="1" applyProtection="1">
      <alignment horizontal="left" vertical="center"/>
      <protection locked="0"/>
    </xf>
    <xf numFmtId="8" fontId="7" fillId="3" borderId="0" xfId="0" quotePrefix="1" applyNumberFormat="1" applyFont="1" applyFill="1" applyAlignment="1" applyProtection="1">
      <alignment horizontal="center" vertical="center"/>
      <protection locked="0" hidden="1"/>
    </xf>
    <xf numFmtId="8" fontId="7" fillId="3" borderId="0" xfId="0" applyNumberFormat="1" applyFont="1" applyFill="1" applyAlignment="1" applyProtection="1">
      <alignment horizontal="center" vertical="center"/>
      <protection locked="0" hidden="1"/>
    </xf>
    <xf numFmtId="8" fontId="11" fillId="4" borderId="10" xfId="0" applyNumberFormat="1" applyFont="1" applyFill="1" applyBorder="1" applyAlignment="1" applyProtection="1">
      <alignment horizontal="center"/>
      <protection hidden="1"/>
    </xf>
    <xf numFmtId="0" fontId="14" fillId="2" borderId="0" xfId="0" applyFont="1" applyFill="1" applyAlignment="1">
      <alignment horizontal="left" vertical="center"/>
    </xf>
    <xf numFmtId="0" fontId="1" fillId="2" borderId="0" xfId="0" applyFont="1" applyFill="1" applyAlignment="1">
      <alignment horizontal="left" vertical="center"/>
    </xf>
    <xf numFmtId="0" fontId="15" fillId="2" borderId="0" xfId="0" applyFont="1" applyFill="1" applyAlignment="1">
      <alignment vertical="center"/>
    </xf>
    <xf numFmtId="0" fontId="4"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vertical="center"/>
    </xf>
    <xf numFmtId="0" fontId="16" fillId="2" borderId="0" xfId="0" applyFont="1" applyFill="1" applyAlignment="1">
      <alignment horizontal="center" textRotation="90"/>
    </xf>
    <xf numFmtId="0" fontId="17" fillId="3" borderId="0" xfId="0" applyFont="1" applyFill="1" applyAlignment="1">
      <alignment vertical="top"/>
    </xf>
    <xf numFmtId="0" fontId="17" fillId="3" borderId="0" xfId="0" applyFont="1" applyFill="1" applyAlignment="1">
      <alignment horizontal="justify" vertical="center" wrapText="1"/>
    </xf>
    <xf numFmtId="0" fontId="18" fillId="2" borderId="0" xfId="0" applyFont="1" applyFill="1" applyAlignment="1">
      <alignment horizontal="left" vertical="center"/>
    </xf>
    <xf numFmtId="0" fontId="16" fillId="2" borderId="0" xfId="0" applyFont="1" applyFill="1" applyAlignment="1">
      <alignment horizontal="left" vertical="center"/>
    </xf>
    <xf numFmtId="0" fontId="17" fillId="3" borderId="0" xfId="0" applyFont="1" applyFill="1" applyAlignment="1">
      <alignment vertical="center" wrapText="1"/>
    </xf>
    <xf numFmtId="0" fontId="17" fillId="2" borderId="0" xfId="0" applyFont="1" applyFill="1" applyAlignment="1">
      <alignment vertical="top"/>
    </xf>
    <xf numFmtId="0" fontId="17" fillId="2" borderId="0" xfId="0" applyFont="1" applyFill="1" applyAlignment="1">
      <alignment vertical="center" wrapText="1"/>
    </xf>
  </cellXfs>
  <cellStyles count="1">
    <cellStyle name="Standard" xfId="0" builtinId="0"/>
  </cellStyles>
  <dxfs count="1">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39</xdr:col>
      <xdr:colOff>32847</xdr:colOff>
      <xdr:row>9</xdr:row>
      <xdr:rowOff>94301</xdr:rowOff>
    </xdr:from>
    <xdr:to>
      <xdr:col>60</xdr:col>
      <xdr:colOff>194713</xdr:colOff>
      <xdr:row>23</xdr:row>
      <xdr:rowOff>19050</xdr:rowOff>
    </xdr:to>
    <xdr:pic>
      <xdr:nvPicPr>
        <xdr:cNvPr id="2" name="Grafik 1">
          <a:extLst>
            <a:ext uri="{FF2B5EF4-FFF2-40B4-BE49-F238E27FC236}">
              <a16:creationId xmlns:a16="http://schemas.microsoft.com/office/drawing/2014/main" id="{98731A76-0581-4019-86B3-402062F7E7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3822" y="1599251"/>
          <a:ext cx="4362391" cy="2458399"/>
        </a:xfrm>
        <a:prstGeom prst="roundRect">
          <a:avLst>
            <a:gd name="adj" fmla="val 16667"/>
          </a:avLst>
        </a:prstGeom>
        <a:ln>
          <a:noFill/>
        </a:ln>
        <a:effectLst>
          <a:outerShdw blurRad="152400" dist="12000" dir="900000" sy="98000" kx="110000" ky="200000" algn="tl" rotWithShape="0">
            <a:srgbClr val="000000">
              <a:alpha val="30000"/>
            </a:srgbClr>
          </a:outerShdw>
        </a:effectLst>
        <a:scene3d>
          <a:camera prst="perspectiveRelaxed">
            <a:rot lat="19800000" lon="1200000" rev="20820000"/>
          </a:camera>
          <a:lightRig rig="threePt" dir="t"/>
        </a:scene3d>
        <a:sp3d contourW="6350" prstMaterial="matte">
          <a:bevelT w="101600" h="101600"/>
          <a:contourClr>
            <a:srgbClr val="969696"/>
          </a:contourClr>
        </a:sp3d>
      </xdr:spPr>
    </xdr:pic>
    <xdr:clientData/>
  </xdr:twoCellAnchor>
  <xdr:twoCellAnchor editAs="oneCell">
    <xdr:from>
      <xdr:col>2</xdr:col>
      <xdr:colOff>38100</xdr:colOff>
      <xdr:row>2</xdr:row>
      <xdr:rowOff>47624</xdr:rowOff>
    </xdr:from>
    <xdr:to>
      <xdr:col>61</xdr:col>
      <xdr:colOff>198473</xdr:colOff>
      <xdr:row>10</xdr:row>
      <xdr:rowOff>0</xdr:rowOff>
    </xdr:to>
    <xdr:pic>
      <xdr:nvPicPr>
        <xdr:cNvPr id="8" name="Grafik 7">
          <a:extLst>
            <a:ext uri="{FF2B5EF4-FFF2-40B4-BE49-F238E27FC236}">
              <a16:creationId xmlns:a16="http://schemas.microsoft.com/office/drawing/2014/main" id="{F4C9716E-2C6A-46A6-8500-3A8AC22CF6D2}"/>
            </a:ext>
          </a:extLst>
        </xdr:cNvPr>
        <xdr:cNvPicPr>
          <a:picLocks noChangeAspect="1"/>
        </xdr:cNvPicPr>
      </xdr:nvPicPr>
      <xdr:blipFill>
        <a:blip xmlns:r="http://schemas.openxmlformats.org/officeDocument/2006/relationships" r:embed="rId2"/>
        <a:stretch>
          <a:fillRect/>
        </a:stretch>
      </xdr:blipFill>
      <xdr:spPr>
        <a:xfrm>
          <a:off x="438150" y="285749"/>
          <a:ext cx="11961848" cy="1400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100045</xdr:colOff>
      <xdr:row>0</xdr:row>
      <xdr:rowOff>161924</xdr:rowOff>
    </xdr:from>
    <xdr:to>
      <xdr:col>0</xdr:col>
      <xdr:colOff>461509</xdr:colOff>
      <xdr:row>9</xdr:row>
      <xdr:rowOff>200012</xdr:rowOff>
    </xdr:to>
    <xdr:pic>
      <xdr:nvPicPr>
        <xdr:cNvPr id="3" name="Grafik 2">
          <a:extLst>
            <a:ext uri="{FF2B5EF4-FFF2-40B4-BE49-F238E27FC236}">
              <a16:creationId xmlns:a16="http://schemas.microsoft.com/office/drawing/2014/main" id="{63ADDD08-733D-4ED0-9242-8105BE1864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595517" y="857486"/>
          <a:ext cx="1752588" cy="3614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SYNC/Documents/+%20GESCH&#196;FTLICH/GK%202017/Tools/Unterlagen/INFOW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SYNC/Documents/Hobby%20Freizeit%20Medien/_bankzeit.de/IPR%20ImmoPlanRechner/IPR%20Tools/IPR%20ImmoPlanRechne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86%20Tageskilometer\Distanzberechnungs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uerung"/>
      <sheetName val="Kundenangaben"/>
      <sheetName val="Brief"/>
      <sheetName val="BriefGK50"/>
      <sheetName val="CheckGK_B"/>
      <sheetName val="CheckEX_B"/>
      <sheetName val="CheckAP_B"/>
      <sheetName val="SAKGK"/>
      <sheetName val="SAUWU"/>
      <sheetName val="EXGR"/>
      <sheetName val="SAG"/>
      <sheetName val="IMMO"/>
      <sheetName val="VERB"/>
      <sheetName val="LV"/>
      <sheetName val="EVE"/>
      <sheetName val="RSB"/>
      <sheetName val="Drucksteuerung"/>
      <sheetName val="Drucksteuerung2"/>
      <sheetName val="Betreueranzeige"/>
      <sheetName val="BetreuerIFC"/>
      <sheetName val="BriefRS1"/>
      <sheetName val="BriefRS2"/>
      <sheetName val="BriefRS3"/>
      <sheetName val="CheckGK"/>
      <sheetName val="CheckEX"/>
      <sheetName val="CheckAP"/>
      <sheetName val="Pflichtangaben"/>
      <sheetName val="PDFSpeicherort"/>
      <sheetName val="Optionen"/>
      <sheetName val="Modul1"/>
      <sheetName val="Modul2"/>
      <sheetName val="Modul3"/>
      <sheetName val="Modul4"/>
    </sheetNames>
    <sheetDataSet>
      <sheetData sheetId="0"/>
      <sheetData sheetId="1">
        <row r="18">
          <cell r="D18"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A4" t="str">
            <v>ID</v>
          </cell>
          <cell r="B4" t="str">
            <v>Betreuername</v>
          </cell>
          <cell r="C4" t="str">
            <v>Telefon</v>
          </cell>
          <cell r="D4" t="str">
            <v>Mail</v>
          </cell>
          <cell r="E4" t="str">
            <v>Bezeichnung</v>
          </cell>
          <cell r="F4" t="str">
            <v>Straße</v>
          </cell>
          <cell r="G4" t="str">
            <v>PLZ/Ort</v>
          </cell>
        </row>
        <row r="5">
          <cell r="A5" t="str">
            <v>jrel</v>
          </cell>
          <cell r="B5" t="str">
            <v>Jan Relationshipper</v>
          </cell>
          <cell r="C5" t="str">
            <v>0321 456789</v>
          </cell>
          <cell r="D5" t="str">
            <v>xxx@db.com</v>
          </cell>
          <cell r="E5" t="str">
            <v>Filiale Torfmoorholm</v>
          </cell>
          <cell r="F5" t="str">
            <v>Filialweg 1</v>
          </cell>
          <cell r="G5" t="str">
            <v>54321 Torfmoorholm</v>
          </cell>
        </row>
        <row r="6">
          <cell r="A6" t="str">
            <v>hbau</v>
          </cell>
          <cell r="B6" t="str">
            <v>Heinz Baufinanzierer</v>
          </cell>
          <cell r="C6" t="str">
            <v>0321 456789</v>
          </cell>
          <cell r="D6" t="str">
            <v>xxx@db.com</v>
          </cell>
          <cell r="E6" t="str">
            <v>Geschäftskundenbetreuung</v>
          </cell>
          <cell r="F6" t="str">
            <v>Domshof 25</v>
          </cell>
          <cell r="G6" t="str">
            <v>28195 Bremen</v>
          </cell>
        </row>
        <row r="7">
          <cell r="A7" t="str">
            <v>infowv50</v>
          </cell>
          <cell r="B7" t="str">
            <v>Matthias Marckwardt</v>
          </cell>
          <cell r="C7" t="str">
            <v>0421 3674-500</v>
          </cell>
          <cell r="D7" t="str">
            <v>matthias.marckwardt@db.com</v>
          </cell>
          <cell r="E7" t="str">
            <v>Leiter Geschäftskunden</v>
          </cell>
          <cell r="F7" t="str">
            <v>Domshof 25</v>
          </cell>
          <cell r="G7" t="str">
            <v>28195 Bremen</v>
          </cell>
        </row>
        <row r="8">
          <cell r="A8" t="str">
            <v>ID</v>
          </cell>
          <cell r="B8" t="str">
            <v>Betreuername</v>
          </cell>
          <cell r="C8" t="str">
            <v>Telefon</v>
          </cell>
          <cell r="D8" t="str">
            <v>Mail</v>
          </cell>
          <cell r="E8" t="str">
            <v>Bezeichnung</v>
          </cell>
          <cell r="F8" t="str">
            <v>Straße</v>
          </cell>
          <cell r="G8" t="str">
            <v>PLZ/Ort</v>
          </cell>
        </row>
        <row r="9">
          <cell r="A9" t="str">
            <v>dfoc</v>
          </cell>
          <cell r="B9" t="str">
            <v>Dieter Focke</v>
          </cell>
          <cell r="C9" t="str">
            <v>0421 3674-279</v>
          </cell>
          <cell r="D9" t="str">
            <v>dieter.focke@db.com</v>
          </cell>
          <cell r="E9" t="str">
            <v>Geschäftskundenbetreuung</v>
          </cell>
          <cell r="F9" t="str">
            <v>Domshof 25</v>
          </cell>
          <cell r="G9" t="str">
            <v>28195 Bremen</v>
          </cell>
        </row>
        <row r="10">
          <cell r="A10" t="str">
            <v>mmar</v>
          </cell>
          <cell r="B10" t="str">
            <v>Matthias Marktwardt</v>
          </cell>
          <cell r="C10" t="str">
            <v>0421 3674-500</v>
          </cell>
          <cell r="D10" t="str">
            <v>matthias.marckwardt@db.com</v>
          </cell>
          <cell r="E10" t="str">
            <v>Leiter Geschäftskunden</v>
          </cell>
          <cell r="F10" t="str">
            <v>Domshof 25</v>
          </cell>
          <cell r="G10" t="str">
            <v>28195 Bremen</v>
          </cell>
        </row>
        <row r="11">
          <cell r="A11" t="str">
            <v>aros</v>
          </cell>
          <cell r="B11" t="str">
            <v>Andreas Rose</v>
          </cell>
          <cell r="C11" t="str">
            <v>0421 3674-868</v>
          </cell>
          <cell r="D11" t="str">
            <v>andreas-b.rose@db.com</v>
          </cell>
          <cell r="E11" t="str">
            <v>Geschäftskundenbetreuung</v>
          </cell>
          <cell r="F11" t="str">
            <v>Domshof 25</v>
          </cell>
          <cell r="G11" t="str">
            <v>28195 Bremen</v>
          </cell>
        </row>
        <row r="12">
          <cell r="A12" t="str">
            <v>dfoc</v>
          </cell>
          <cell r="B12" t="str">
            <v>Dieter Focke</v>
          </cell>
          <cell r="C12" t="str">
            <v>0421 3674-279</v>
          </cell>
          <cell r="D12" t="str">
            <v>dieter.focke@db.com</v>
          </cell>
          <cell r="E12" t="str">
            <v>Geschäftskundenbetreuung</v>
          </cell>
          <cell r="F12" t="str">
            <v>Domshof 25</v>
          </cell>
          <cell r="G12" t="str">
            <v>28195 Bremen</v>
          </cell>
        </row>
        <row r="13">
          <cell r="A13" t="str">
            <v>hpop</v>
          </cell>
          <cell r="B13" t="str">
            <v>Heiko Poppe</v>
          </cell>
          <cell r="C13" t="str">
            <v>0421 3674-224</v>
          </cell>
          <cell r="D13" t="str">
            <v>heiko.poppe@db.com</v>
          </cell>
          <cell r="E13" t="str">
            <v>Geschäftskundenbetreuung</v>
          </cell>
          <cell r="F13" t="str">
            <v>Domshof 25</v>
          </cell>
          <cell r="G13" t="str">
            <v>28195 Bremen</v>
          </cell>
        </row>
        <row r="14">
          <cell r="A14" t="str">
            <v>hpuc</v>
          </cell>
          <cell r="B14" t="str">
            <v>Heino Puckhaber</v>
          </cell>
          <cell r="C14" t="str">
            <v>0421 3674-523</v>
          </cell>
          <cell r="D14" t="str">
            <v>heino.puckhaber@db.com</v>
          </cell>
          <cell r="E14" t="str">
            <v>Geschäftskundenbetreuung</v>
          </cell>
          <cell r="F14" t="str">
            <v>Domshof 25</v>
          </cell>
          <cell r="G14" t="str">
            <v>28195 Bremen</v>
          </cell>
        </row>
        <row r="15">
          <cell r="A15" t="str">
            <v>mbar</v>
          </cell>
          <cell r="B15" t="str">
            <v>Miriam Baranowski</v>
          </cell>
          <cell r="C15" t="str">
            <v>0421 3674-200</v>
          </cell>
          <cell r="D15" t="str">
            <v>miriam.baranowski@db.com</v>
          </cell>
          <cell r="E15" t="str">
            <v>Geschäftskundenbetreuung</v>
          </cell>
          <cell r="F15" t="str">
            <v>Domshof 25</v>
          </cell>
          <cell r="G15" t="str">
            <v>28195 Bremen</v>
          </cell>
        </row>
        <row r="16">
          <cell r="A16" t="str">
            <v>pkoh</v>
          </cell>
          <cell r="B16" t="str">
            <v>Peter Kohlrusch</v>
          </cell>
          <cell r="C16" t="str">
            <v>0421 3674-871</v>
          </cell>
          <cell r="D16" t="str">
            <v>peter.kohlrusch@db.com</v>
          </cell>
          <cell r="E16" t="str">
            <v>Geschäftskundenbetreuung</v>
          </cell>
          <cell r="F16" t="str">
            <v>Domshof 25</v>
          </cell>
          <cell r="G16" t="str">
            <v>28195 Bremen</v>
          </cell>
        </row>
        <row r="17">
          <cell r="A17" t="str">
            <v>rber</v>
          </cell>
          <cell r="B17" t="str">
            <v>Reiner Berninghausen</v>
          </cell>
          <cell r="C17" t="str">
            <v>0421 3674-504</v>
          </cell>
          <cell r="D17" t="str">
            <v>reiner.berninghausen@db.com</v>
          </cell>
          <cell r="E17" t="str">
            <v>Geschäftskundenbetreuung</v>
          </cell>
          <cell r="F17" t="str">
            <v>Domshof 25</v>
          </cell>
          <cell r="G17" t="str">
            <v>28195 Bremen</v>
          </cell>
        </row>
        <row r="18">
          <cell r="A18" t="str">
            <v>rfis</v>
          </cell>
          <cell r="B18" t="str">
            <v>Robert Fischer</v>
          </cell>
          <cell r="C18" t="str">
            <v>0421 3674-520</v>
          </cell>
          <cell r="D18" t="str">
            <v>robert-b.fischer@db.com</v>
          </cell>
          <cell r="E18" t="str">
            <v>Geschäftskundenbetreuung</v>
          </cell>
          <cell r="F18" t="str">
            <v>Domshof 25</v>
          </cell>
          <cell r="G18" t="str">
            <v>28195 Bremen</v>
          </cell>
        </row>
        <row r="19">
          <cell r="A19" t="str">
            <v>svot</v>
          </cell>
          <cell r="B19" t="str">
            <v>Siegmar Voth</v>
          </cell>
          <cell r="C19" t="str">
            <v>0421 3674-</v>
          </cell>
          <cell r="D19" t="str">
            <v>…@db.com</v>
          </cell>
          <cell r="E19" t="str">
            <v>Geschäftskundenbetreuung</v>
          </cell>
          <cell r="F19" t="str">
            <v>Domshof 25</v>
          </cell>
          <cell r="G19" t="str">
            <v>28195 Bremen</v>
          </cell>
        </row>
        <row r="20">
          <cell r="A20" t="str">
            <v>vahr</v>
          </cell>
          <cell r="B20" t="str">
            <v>Volker Ahrensfeld</v>
          </cell>
          <cell r="C20" t="str">
            <v>0421 3674-</v>
          </cell>
          <cell r="D20" t="str">
            <v>…@db.com</v>
          </cell>
          <cell r="E20" t="str">
            <v>Geschäftskundenbetreuung</v>
          </cell>
          <cell r="F20" t="str">
            <v>Domshof 25</v>
          </cell>
          <cell r="G20" t="str">
            <v>28195 Bremen</v>
          </cell>
        </row>
        <row r="21">
          <cell r="A21" t="str">
            <v>khil</v>
          </cell>
          <cell r="B21" t="str">
            <v>Kim-Luisa Hiltensberger</v>
          </cell>
          <cell r="C21" t="str">
            <v>0421 3674-</v>
          </cell>
          <cell r="D21" t="str">
            <v>…@db.com</v>
          </cell>
          <cell r="E21" t="str">
            <v>Geschäftskundenbetreuung</v>
          </cell>
          <cell r="F21" t="str">
            <v>Domshof 25</v>
          </cell>
          <cell r="G21" t="str">
            <v>28195 Bremen</v>
          </cell>
        </row>
        <row r="22">
          <cell r="C22" t="str">
            <v>0421 3674-</v>
          </cell>
          <cell r="D22" t="str">
            <v>…@db.com</v>
          </cell>
          <cell r="E22" t="str">
            <v>Geschäftskundenbetreuung</v>
          </cell>
          <cell r="F22" t="str">
            <v>Domshof 25</v>
          </cell>
          <cell r="G22" t="str">
            <v>28195 Bremen</v>
          </cell>
        </row>
        <row r="23">
          <cell r="A23" t="str">
            <v>ID</v>
          </cell>
          <cell r="B23" t="str">
            <v>Betreuername</v>
          </cell>
          <cell r="C23" t="str">
            <v>0421 3674-</v>
          </cell>
          <cell r="D23" t="str">
            <v>…@db.com</v>
          </cell>
          <cell r="E23" t="str">
            <v>Geschäftskundenbetreuung</v>
          </cell>
          <cell r="F23" t="str">
            <v>Domshof 25</v>
          </cell>
          <cell r="G23" t="str">
            <v>28195 Bremen</v>
          </cell>
        </row>
        <row r="24">
          <cell r="C24" t="str">
            <v>0421 3674-</v>
          </cell>
          <cell r="D24" t="str">
            <v>…@db.com</v>
          </cell>
          <cell r="E24" t="str">
            <v>Geschäftskundenbetreuung</v>
          </cell>
          <cell r="F24" t="str">
            <v>Staugraben 10</v>
          </cell>
          <cell r="G24" t="str">
            <v>26122 Oldenburg</v>
          </cell>
        </row>
        <row r="25">
          <cell r="A25" t="str">
            <v>kalg</v>
          </cell>
          <cell r="B25" t="str">
            <v>Kai-Uwe Algermissen</v>
          </cell>
          <cell r="C25" t="str">
            <v>0421 3674-</v>
          </cell>
          <cell r="D25" t="str">
            <v>…@db.com</v>
          </cell>
          <cell r="E25" t="str">
            <v>Geschäftskundenbetreuung</v>
          </cell>
          <cell r="F25" t="str">
            <v>Domshof 25</v>
          </cell>
          <cell r="G25" t="str">
            <v>28195 Bremen</v>
          </cell>
        </row>
        <row r="26">
          <cell r="A26" t="str">
            <v>ID</v>
          </cell>
          <cell r="B26" t="str">
            <v>Betreuername</v>
          </cell>
          <cell r="C26" t="str">
            <v>Telefon</v>
          </cell>
          <cell r="D26" t="str">
            <v>Mail</v>
          </cell>
          <cell r="E26" t="str">
            <v>Bezeichnung</v>
          </cell>
          <cell r="F26" t="str">
            <v>Straße</v>
          </cell>
          <cell r="G26" t="str">
            <v>PLZ/Ort</v>
          </cell>
        </row>
        <row r="27">
          <cell r="C27" t="str">
            <v>0441 2108-</v>
          </cell>
          <cell r="D27" t="str">
            <v>…@db.com</v>
          </cell>
          <cell r="E27" t="str">
            <v>Geschäftskundenbetreuung</v>
          </cell>
          <cell r="F27" t="str">
            <v>Staugraben 10</v>
          </cell>
          <cell r="G27" t="str">
            <v>26122 Oldenburg</v>
          </cell>
        </row>
        <row r="28">
          <cell r="A28" t="str">
            <v>kalg</v>
          </cell>
          <cell r="B28" t="str">
            <v>Kai-Uwe Algermissen</v>
          </cell>
          <cell r="C28" t="str">
            <v>0441 2108-</v>
          </cell>
          <cell r="D28" t="str">
            <v>…@db.com</v>
          </cell>
          <cell r="E28" t="str">
            <v>Geschäftskundenbetreuung</v>
          </cell>
          <cell r="F28" t="str">
            <v>Staugraben 10</v>
          </cell>
          <cell r="G28" t="str">
            <v>26122 Oldenburg</v>
          </cell>
        </row>
        <row r="29">
          <cell r="A29" t="str">
            <v>fdos</v>
          </cell>
          <cell r="B29" t="str">
            <v>Felipé dos Reis</v>
          </cell>
          <cell r="C29" t="str">
            <v>0441 2108-151</v>
          </cell>
          <cell r="D29" t="str">
            <v>felipe.dos-reis@db.com</v>
          </cell>
          <cell r="E29" t="str">
            <v>Geschäftskundenbetreuung</v>
          </cell>
          <cell r="F29" t="str">
            <v>Staugraben 10</v>
          </cell>
          <cell r="G29" t="str">
            <v>26122 Oldenburg</v>
          </cell>
        </row>
        <row r="30">
          <cell r="A30" t="str">
            <v>ID</v>
          </cell>
          <cell r="B30" t="str">
            <v>Betreuername</v>
          </cell>
          <cell r="C30" t="str">
            <v>0441 2108-</v>
          </cell>
          <cell r="D30" t="str">
            <v>…@db.com</v>
          </cell>
          <cell r="E30" t="str">
            <v>Geschäftskundenbetreuung</v>
          </cell>
          <cell r="F30" t="str">
            <v>Staugraben 10</v>
          </cell>
          <cell r="G30" t="str">
            <v>26122 Oldenburg</v>
          </cell>
        </row>
        <row r="31">
          <cell r="C31" t="str">
            <v>0441 2108-</v>
          </cell>
          <cell r="D31" t="str">
            <v>…@db.com</v>
          </cell>
          <cell r="E31" t="str">
            <v>Geschäftskundenbetreuung</v>
          </cell>
          <cell r="F31" t="str">
            <v>Wittekindstr. 9-10</v>
          </cell>
          <cell r="G31" t="str">
            <v>29074 Osnabrück</v>
          </cell>
        </row>
        <row r="32">
          <cell r="A32" t="str">
            <v>mdet</v>
          </cell>
          <cell r="B32" t="str">
            <v>Marlies Detert</v>
          </cell>
          <cell r="C32" t="str">
            <v>0441 2108-</v>
          </cell>
          <cell r="D32" t="str">
            <v>…@db.com</v>
          </cell>
          <cell r="E32" t="str">
            <v>Geschäftskundenbetreuung</v>
          </cell>
          <cell r="F32" t="str">
            <v>Staugraben 10</v>
          </cell>
          <cell r="G32" t="str">
            <v>26122 Oldenburg</v>
          </cell>
        </row>
        <row r="33">
          <cell r="A33" t="str">
            <v>ID</v>
          </cell>
          <cell r="B33" t="str">
            <v>Betreuername</v>
          </cell>
          <cell r="C33" t="str">
            <v>Telefon</v>
          </cell>
          <cell r="D33" t="str">
            <v>Mail</v>
          </cell>
          <cell r="E33" t="str">
            <v>Bezeichnung</v>
          </cell>
          <cell r="F33" t="str">
            <v>Straße</v>
          </cell>
          <cell r="G33" t="str">
            <v>PLZ/Ort</v>
          </cell>
        </row>
        <row r="34">
          <cell r="A34" t="str">
            <v>jros</v>
          </cell>
          <cell r="B34" t="str">
            <v>Jan Rose</v>
          </cell>
          <cell r="C34" t="str">
            <v>0541 342-280</v>
          </cell>
          <cell r="D34" t="str">
            <v>jan.rose@db.com</v>
          </cell>
          <cell r="E34" t="str">
            <v>Geschäftskundenbetreuung</v>
          </cell>
          <cell r="F34" t="str">
            <v>Wittekindstr. 9-10</v>
          </cell>
          <cell r="G34" t="str">
            <v>29074 Osnabrück</v>
          </cell>
        </row>
        <row r="35">
          <cell r="A35" t="str">
            <v>mdet</v>
          </cell>
          <cell r="B35" t="str">
            <v>Marlies Detert</v>
          </cell>
          <cell r="C35" t="str">
            <v>0541 342-400</v>
          </cell>
          <cell r="D35" t="str">
            <v>marlies.detert@db.com</v>
          </cell>
          <cell r="E35" t="str">
            <v>Geschäftskundenbetreuung</v>
          </cell>
          <cell r="F35" t="str">
            <v>Wittekindstr. 9-10</v>
          </cell>
          <cell r="G35" t="str">
            <v>29074 Osnabrück</v>
          </cell>
        </row>
        <row r="36">
          <cell r="A36" t="str">
            <v>aott</v>
          </cell>
          <cell r="B36" t="str">
            <v>Aysel Otten</v>
          </cell>
          <cell r="C36" t="str">
            <v>0541 342-347</v>
          </cell>
          <cell r="D36" t="str">
            <v>aysel.otten@db.com</v>
          </cell>
          <cell r="E36" t="str">
            <v>Geschäftskundenbetreuung</v>
          </cell>
          <cell r="F36" t="str">
            <v>Wittekindstr. 9-10</v>
          </cell>
          <cell r="G36" t="str">
            <v>29074 Osnabrück</v>
          </cell>
        </row>
        <row r="37">
          <cell r="A37" t="str">
            <v>jros</v>
          </cell>
          <cell r="B37" t="str">
            <v>Jan Rose</v>
          </cell>
          <cell r="C37" t="str">
            <v>0541 342-280</v>
          </cell>
          <cell r="D37" t="str">
            <v>jan.rose@db.com</v>
          </cell>
          <cell r="E37" t="str">
            <v>Geschäftskundenbetreuung</v>
          </cell>
          <cell r="F37" t="str">
            <v>Wittekindstr. 9-10</v>
          </cell>
          <cell r="G37" t="str">
            <v>29074 Osnabrück</v>
          </cell>
        </row>
        <row r="38">
          <cell r="A38" t="str">
            <v>rhah</v>
          </cell>
          <cell r="B38" t="str">
            <v>Ralf Hahn</v>
          </cell>
          <cell r="C38" t="str">
            <v>0541 342-403</v>
          </cell>
          <cell r="D38" t="str">
            <v>ralf.hahn@db.com</v>
          </cell>
          <cell r="E38" t="str">
            <v>Geschäftskundenbetreuung</v>
          </cell>
          <cell r="F38" t="str">
            <v>Wittekindstr. 9-10</v>
          </cell>
          <cell r="G38" t="str">
            <v>29074 Osnabrück</v>
          </cell>
        </row>
        <row r="39">
          <cell r="A39" t="str">
            <v>sric</v>
          </cell>
          <cell r="B39" t="str">
            <v>Sebastian Richter</v>
          </cell>
          <cell r="C39" t="str">
            <v>0541 342-524</v>
          </cell>
          <cell r="D39" t="str">
            <v>sebastian.richter@db.com</v>
          </cell>
          <cell r="E39" t="str">
            <v>Geschäftskundenbetreuung</v>
          </cell>
          <cell r="F39" t="str">
            <v>Wittekindstr. 9-10</v>
          </cell>
          <cell r="G39" t="str">
            <v>29074 Osnabrück</v>
          </cell>
        </row>
        <row r="40">
          <cell r="A40" t="str">
            <v>ssch</v>
          </cell>
          <cell r="B40" t="str">
            <v>Susanne Schomaker</v>
          </cell>
          <cell r="C40" t="str">
            <v>0541 342-</v>
          </cell>
          <cell r="D40" t="str">
            <v>…@db.com</v>
          </cell>
          <cell r="E40" t="str">
            <v>Geschäftskundenbetreuung</v>
          </cell>
          <cell r="F40" t="str">
            <v>Wittekindstr. 9-10</v>
          </cell>
          <cell r="G40" t="str">
            <v>29074 Osnabrück</v>
          </cell>
        </row>
        <row r="41">
          <cell r="A41" t="str">
            <v>tbus</v>
          </cell>
          <cell r="B41" t="str">
            <v>Torsten Buschermoehle</v>
          </cell>
          <cell r="C41" t="str">
            <v>0541 342-</v>
          </cell>
          <cell r="D41" t="str">
            <v>…@db.com</v>
          </cell>
          <cell r="E41" t="str">
            <v>Geschäftskundenbetreuung</v>
          </cell>
          <cell r="F41" t="str">
            <v>Wittekindstr. 9-10</v>
          </cell>
          <cell r="G41" t="str">
            <v>29074 Osnabrück</v>
          </cell>
        </row>
        <row r="42">
          <cell r="A42" t="str">
            <v>mhau</v>
          </cell>
          <cell r="B42" t="str">
            <v>Melanie Haunhorst</v>
          </cell>
          <cell r="C42" t="str">
            <v>0541 342-</v>
          </cell>
          <cell r="D42" t="str">
            <v>…@db.com</v>
          </cell>
          <cell r="E42" t="str">
            <v>Geschäftskundenbetreuung</v>
          </cell>
          <cell r="F42" t="str">
            <v>Wittekindstr. 9-10</v>
          </cell>
          <cell r="G42" t="str">
            <v>29074 Osnabrück</v>
          </cell>
        </row>
        <row r="43">
          <cell r="A43" t="str">
            <v>ID</v>
          </cell>
          <cell r="B43" t="str">
            <v>Betreuername</v>
          </cell>
          <cell r="C43" t="str">
            <v>0541 342-</v>
          </cell>
          <cell r="D43" t="str">
            <v>…@db.com</v>
          </cell>
          <cell r="E43" t="str">
            <v>Geschäftskundenbetreuung</v>
          </cell>
          <cell r="F43" t="str">
            <v>Wittekindstr. 9-10</v>
          </cell>
          <cell r="G43" t="str">
            <v>29074 Osnabrück</v>
          </cell>
        </row>
        <row r="44">
          <cell r="C44" t="str">
            <v>0541 342-</v>
          </cell>
          <cell r="D44" t="str">
            <v>…@db.com</v>
          </cell>
          <cell r="E44" t="str">
            <v>Leiter Geschäftskunden</v>
          </cell>
          <cell r="F44" t="str">
            <v>Adolphsplatz 7</v>
          </cell>
          <cell r="G44" t="str">
            <v>20457 Hamburg</v>
          </cell>
        </row>
        <row r="45">
          <cell r="A45" t="str">
            <v>jsch</v>
          </cell>
          <cell r="B45" t="str">
            <v>Justus Schlemm</v>
          </cell>
          <cell r="C45" t="str">
            <v>0541 342-</v>
          </cell>
          <cell r="D45" t="str">
            <v>…@db.com</v>
          </cell>
          <cell r="E45" t="str">
            <v>Geschäftskundenbetreuung</v>
          </cell>
          <cell r="F45" t="str">
            <v>Wittekindstr. 9-10</v>
          </cell>
          <cell r="G45" t="str">
            <v>29074 Osnabrück</v>
          </cell>
        </row>
        <row r="46">
          <cell r="A46" t="str">
            <v>ID</v>
          </cell>
          <cell r="B46" t="str">
            <v>Betreuername</v>
          </cell>
          <cell r="C46" t="str">
            <v>Telefon</v>
          </cell>
          <cell r="D46" t="str">
            <v>Mail</v>
          </cell>
          <cell r="E46" t="str">
            <v>Bezeichnung</v>
          </cell>
          <cell r="F46" t="str">
            <v>Straße</v>
          </cell>
          <cell r="G46" t="str">
            <v>PLZ/Ort</v>
          </cell>
        </row>
        <row r="47">
          <cell r="A47" t="str">
            <v>ID</v>
          </cell>
          <cell r="B47" t="str">
            <v>Betreuername</v>
          </cell>
          <cell r="C47" t="str">
            <v>Telefon</v>
          </cell>
          <cell r="D47" t="str">
            <v>Mail</v>
          </cell>
          <cell r="E47" t="str">
            <v>Leiter Geschäftskunden</v>
          </cell>
          <cell r="F47" t="str">
            <v>Adolphsplatz 7</v>
          </cell>
          <cell r="G47" t="str">
            <v>20457 Hamburg</v>
          </cell>
        </row>
        <row r="48">
          <cell r="A48" t="str">
            <v>jsch</v>
          </cell>
          <cell r="B48" t="str">
            <v>Justus Schlemm</v>
          </cell>
          <cell r="C48" t="str">
            <v>040 3701-4232</v>
          </cell>
          <cell r="D48" t="str">
            <v>justus.schlemm@db.com</v>
          </cell>
          <cell r="E48" t="str">
            <v>Firmenkundenbetreuung</v>
          </cell>
          <cell r="F48" t="str">
            <v>Domshof 25</v>
          </cell>
          <cell r="G48" t="str">
            <v>28195 Bremen</v>
          </cell>
        </row>
        <row r="49">
          <cell r="A49" t="str">
            <v>abod</v>
          </cell>
          <cell r="B49" t="str">
            <v>Anja Bode</v>
          </cell>
          <cell r="C49" t="str">
            <v>0421 3674-485</v>
          </cell>
          <cell r="D49" t="str">
            <v>anja.bode@db.com</v>
          </cell>
          <cell r="E49" t="str">
            <v>Firmenkundenbetreuung</v>
          </cell>
          <cell r="F49" t="str">
            <v>Domshof 25</v>
          </cell>
          <cell r="G49" t="str">
            <v>28195 Bremen</v>
          </cell>
        </row>
        <row r="50">
          <cell r="A50" t="str">
            <v>ID</v>
          </cell>
          <cell r="B50" t="str">
            <v>Betreuername</v>
          </cell>
          <cell r="C50" t="str">
            <v>Telefon</v>
          </cell>
          <cell r="D50" t="str">
            <v>Mail</v>
          </cell>
          <cell r="E50" t="str">
            <v>Bezeichnung</v>
          </cell>
          <cell r="F50" t="str">
            <v>Straße</v>
          </cell>
          <cell r="G50" t="str">
            <v>PLZ/Ort</v>
          </cell>
        </row>
        <row r="51">
          <cell r="A51" t="str">
            <v>jhel</v>
          </cell>
          <cell r="B51" t="str">
            <v>Julia Hellwig</v>
          </cell>
          <cell r="C51" t="str">
            <v>0421 3674-102</v>
          </cell>
          <cell r="D51" t="str">
            <v>julia.hellwig@db.com</v>
          </cell>
          <cell r="E51" t="str">
            <v>Firmenkundenbetreuung</v>
          </cell>
          <cell r="F51" t="str">
            <v>Domshof 25</v>
          </cell>
          <cell r="G51" t="str">
            <v>28195 Bremen</v>
          </cell>
        </row>
        <row r="52">
          <cell r="A52" t="str">
            <v>abod</v>
          </cell>
          <cell r="B52" t="str">
            <v>Anja Bode</v>
          </cell>
          <cell r="C52" t="str">
            <v>0421 3674-485</v>
          </cell>
          <cell r="D52" t="str">
            <v>anja.bode@db.com</v>
          </cell>
          <cell r="E52" t="str">
            <v>Firmenkundenbetreuung</v>
          </cell>
          <cell r="F52" t="str">
            <v>Domshof 25</v>
          </cell>
          <cell r="G52" t="str">
            <v>28195 Bremen</v>
          </cell>
        </row>
        <row r="53">
          <cell r="A53" t="str">
            <v>awag</v>
          </cell>
          <cell r="B53" t="str">
            <v>Astrid Wagenitz</v>
          </cell>
          <cell r="C53" t="str">
            <v>0421 3674-502</v>
          </cell>
          <cell r="D53" t="str">
            <v>astrid.wagenitz@db.com</v>
          </cell>
          <cell r="E53" t="str">
            <v>Firmenkundenbetreuung</v>
          </cell>
          <cell r="F53" t="str">
            <v>Domshof 25</v>
          </cell>
          <cell r="G53" t="str">
            <v>28195 Bremen</v>
          </cell>
        </row>
        <row r="54">
          <cell r="A54" t="str">
            <v>jhel</v>
          </cell>
          <cell r="B54" t="str">
            <v>Julia Hellwig</v>
          </cell>
          <cell r="C54" t="str">
            <v>0421 3674-102</v>
          </cell>
          <cell r="D54" t="str">
            <v>julia.hellwig@db.com</v>
          </cell>
          <cell r="E54" t="str">
            <v>Firmenkundenbetreuung</v>
          </cell>
          <cell r="F54" t="str">
            <v>Domshof 25</v>
          </cell>
          <cell r="G54" t="str">
            <v>28195 Bremen</v>
          </cell>
        </row>
        <row r="55">
          <cell r="A55" t="str">
            <v>mhub</v>
          </cell>
          <cell r="B55" t="str">
            <v>Marion Huber</v>
          </cell>
          <cell r="C55" t="str">
            <v>0421 3674-215</v>
          </cell>
          <cell r="D55" t="str">
            <v>marion.huber@db.com</v>
          </cell>
          <cell r="E55" t="str">
            <v>Firmenkundenbetreuung</v>
          </cell>
          <cell r="F55" t="str">
            <v>Domshof 25</v>
          </cell>
          <cell r="G55" t="str">
            <v>28195 Bremen</v>
          </cell>
        </row>
        <row r="56">
          <cell r="A56" t="str">
            <v>psla</v>
          </cell>
          <cell r="B56" t="str">
            <v>Patrick Slaby</v>
          </cell>
          <cell r="C56" t="str">
            <v>0421 3674-505</v>
          </cell>
          <cell r="D56" t="str">
            <v>patrick.slaby@db.com</v>
          </cell>
          <cell r="E56" t="str">
            <v>Firmenkundenbetreuung</v>
          </cell>
          <cell r="F56" t="str">
            <v>Domshof 25</v>
          </cell>
          <cell r="G56" t="str">
            <v>28195 Bremen</v>
          </cell>
        </row>
        <row r="57">
          <cell r="A57" t="str">
            <v>ssch</v>
          </cell>
          <cell r="B57" t="str">
            <v>Sabrina Maureen Schindler</v>
          </cell>
          <cell r="C57" t="str">
            <v>0421 3674-631</v>
          </cell>
          <cell r="D57" t="str">
            <v>sabrina-maureen.schindler@db.com</v>
          </cell>
          <cell r="E57" t="str">
            <v>Firmenkundenbetreuung</v>
          </cell>
          <cell r="F57" t="str">
            <v>Domshof 25</v>
          </cell>
          <cell r="G57" t="str">
            <v>28195 Bremen</v>
          </cell>
        </row>
        <row r="58">
          <cell r="A58" t="str">
            <v>swei</v>
          </cell>
          <cell r="B58" t="str">
            <v>Stephan Weiss</v>
          </cell>
          <cell r="C58" t="str">
            <v>0421 3674-</v>
          </cell>
          <cell r="D58" t="str">
            <v>…@db.com</v>
          </cell>
          <cell r="E58" t="str">
            <v>Firmenkundenbetreuung</v>
          </cell>
          <cell r="F58" t="str">
            <v>Domshof 25</v>
          </cell>
          <cell r="G58" t="str">
            <v>28195 Bremen</v>
          </cell>
        </row>
        <row r="59">
          <cell r="A59" t="str">
            <v>tsch</v>
          </cell>
          <cell r="B59" t="str">
            <v>Thomas Schubert</v>
          </cell>
          <cell r="C59" t="str">
            <v>0421 3674-</v>
          </cell>
          <cell r="D59" t="str">
            <v>…@db.com</v>
          </cell>
          <cell r="E59" t="str">
            <v>Firmenkundenbetreuung</v>
          </cell>
          <cell r="F59" t="str">
            <v>Domshof 25</v>
          </cell>
          <cell r="G59" t="str">
            <v>28195 Bremen</v>
          </cell>
        </row>
        <row r="60">
          <cell r="A60" t="str">
            <v>vtec</v>
          </cell>
          <cell r="B60" t="str">
            <v>Volker Tecklenburg</v>
          </cell>
          <cell r="C60" t="str">
            <v>0421 3674-</v>
          </cell>
          <cell r="D60" t="str">
            <v>…@db.com</v>
          </cell>
          <cell r="E60" t="str">
            <v>Firmenkundenbetreuung</v>
          </cell>
          <cell r="F60" t="str">
            <v>Domshof 25</v>
          </cell>
          <cell r="G60" t="str">
            <v>28195 Bremen</v>
          </cell>
        </row>
        <row r="61">
          <cell r="A61" t="str">
            <v>ID</v>
          </cell>
          <cell r="B61" t="str">
            <v>Betreuername</v>
          </cell>
          <cell r="C61" t="str">
            <v>0421 3674-</v>
          </cell>
          <cell r="D61" t="str">
            <v>…@db.com</v>
          </cell>
          <cell r="E61" t="str">
            <v>Firmenkundenbetreuung</v>
          </cell>
          <cell r="F61" t="str">
            <v>Domshof 25</v>
          </cell>
          <cell r="G61" t="str">
            <v>28195 Bremen</v>
          </cell>
        </row>
        <row r="62">
          <cell r="C62" t="str">
            <v>0421 3674-</v>
          </cell>
          <cell r="D62" t="str">
            <v>…@db.com</v>
          </cell>
          <cell r="E62" t="str">
            <v>Leiter Firmenkunden</v>
          </cell>
          <cell r="F62" t="str">
            <v>Domshof 25</v>
          </cell>
          <cell r="G62" t="str">
            <v>28195 Bremen</v>
          </cell>
        </row>
        <row r="63">
          <cell r="A63" t="str">
            <v>lblo</v>
          </cell>
          <cell r="B63" t="str">
            <v>Ludwig Blomeyer-Bartenstein</v>
          </cell>
          <cell r="C63" t="str">
            <v>0421 3674-</v>
          </cell>
          <cell r="D63" t="str">
            <v>…@db.com</v>
          </cell>
          <cell r="E63" t="str">
            <v>Firmenkundenbetreuung</v>
          </cell>
          <cell r="F63" t="str">
            <v>Domshof 25</v>
          </cell>
          <cell r="G63" t="str">
            <v>28195 Bremen</v>
          </cell>
        </row>
        <row r="64">
          <cell r="A64" t="str">
            <v>ID</v>
          </cell>
          <cell r="B64" t="str">
            <v>Betreuername</v>
          </cell>
          <cell r="C64" t="str">
            <v>Telefon</v>
          </cell>
          <cell r="D64" t="str">
            <v>Mail</v>
          </cell>
          <cell r="E64" t="str">
            <v>Bezeichnung</v>
          </cell>
          <cell r="F64" t="str">
            <v>Straße</v>
          </cell>
          <cell r="G64" t="str">
            <v>PLZ/Ort</v>
          </cell>
        </row>
        <row r="65">
          <cell r="A65" t="str">
            <v>ID</v>
          </cell>
          <cell r="B65" t="str">
            <v>Betreuername</v>
          </cell>
          <cell r="C65" t="str">
            <v>Telefon</v>
          </cell>
          <cell r="D65" t="str">
            <v>Mail</v>
          </cell>
          <cell r="E65" t="str">
            <v>Leiter Firmenkunden</v>
          </cell>
          <cell r="F65" t="str">
            <v>Domshof 25</v>
          </cell>
          <cell r="G65" t="str">
            <v>28195 Bremen</v>
          </cell>
        </row>
        <row r="66">
          <cell r="A66" t="str">
            <v>lblo</v>
          </cell>
          <cell r="B66" t="str">
            <v>Ludwig Blomeyer-Bartenstein</v>
          </cell>
          <cell r="C66" t="str">
            <v>0421 3674-211</v>
          </cell>
          <cell r="D66" t="str">
            <v>ludwig.blomeyer-bartenstein@db.com</v>
          </cell>
          <cell r="E66" t="str">
            <v>Spezialberatung Baufinanzierung</v>
          </cell>
          <cell r="F66" t="str">
            <v>Domshof 25</v>
          </cell>
          <cell r="G66" t="str">
            <v>28195 Bremen</v>
          </cell>
        </row>
        <row r="67">
          <cell r="A67" t="str">
            <v>csch</v>
          </cell>
          <cell r="B67" t="str">
            <v>Carine Schoon</v>
          </cell>
          <cell r="C67" t="str">
            <v>0441 2108-186</v>
          </cell>
          <cell r="D67" t="str">
            <v>carine.schoon@db.com</v>
          </cell>
          <cell r="E67" t="str">
            <v>Spezialberatung Baufinanzierung</v>
          </cell>
          <cell r="F67" t="str">
            <v>Domshof 25</v>
          </cell>
          <cell r="G67" t="str">
            <v>28195 Bremen</v>
          </cell>
        </row>
        <row r="68">
          <cell r="A68" t="str">
            <v>ID</v>
          </cell>
          <cell r="B68" t="str">
            <v>Betreuername</v>
          </cell>
          <cell r="C68" t="str">
            <v>Telefon</v>
          </cell>
          <cell r="D68" t="str">
            <v>Mail</v>
          </cell>
          <cell r="E68" t="str">
            <v>Bezeichnung</v>
          </cell>
          <cell r="F68" t="str">
            <v>Straße</v>
          </cell>
          <cell r="G68" t="str">
            <v>PLZ/Ort</v>
          </cell>
        </row>
        <row r="69">
          <cell r="A69" t="str">
            <v>gwal</v>
          </cell>
          <cell r="B69" t="str">
            <v>Goetz von Walther</v>
          </cell>
          <cell r="C69" t="str">
            <v>0471 4825-34</v>
          </cell>
          <cell r="D69" t="str">
            <v>goetz.walther@db.com</v>
          </cell>
          <cell r="E69" t="str">
            <v>Spezialberatung Baufinanzierung</v>
          </cell>
          <cell r="F69" t="str">
            <v>Domshof 25</v>
          </cell>
          <cell r="G69" t="str">
            <v>28195 Bremen</v>
          </cell>
        </row>
        <row r="70">
          <cell r="A70" t="str">
            <v>ehas</v>
          </cell>
          <cell r="B70" t="str">
            <v>Eckhard Haase</v>
          </cell>
          <cell r="C70" t="str">
            <v>0421 3674-259</v>
          </cell>
          <cell r="D70" t="str">
            <v>eckhard.haase@db.com</v>
          </cell>
          <cell r="E70" t="str">
            <v>Spezialberatung Baufinanzierung</v>
          </cell>
          <cell r="F70" t="str">
            <v>Domshof 25</v>
          </cell>
          <cell r="G70" t="str">
            <v>28195 Bremen</v>
          </cell>
        </row>
        <row r="71">
          <cell r="A71" t="str">
            <v>gwal</v>
          </cell>
          <cell r="B71" t="str">
            <v>Goetz von Walther</v>
          </cell>
          <cell r="C71" t="str">
            <v>0421 3674-0</v>
          </cell>
          <cell r="D71" t="str">
            <v>goetz.walther@db.com</v>
          </cell>
          <cell r="E71" t="str">
            <v>Spezialberatung Baufinanzierung</v>
          </cell>
          <cell r="F71" t="str">
            <v>Domshof 25</v>
          </cell>
          <cell r="G71" t="str">
            <v>28195 Bremen</v>
          </cell>
        </row>
        <row r="72">
          <cell r="A72" t="str">
            <v>hkör</v>
          </cell>
          <cell r="B72" t="str">
            <v>Heiko Körber</v>
          </cell>
          <cell r="C72" t="str">
            <v>0421 3674-260</v>
          </cell>
          <cell r="D72" t="str">
            <v>heiko.koerber@db.com</v>
          </cell>
          <cell r="E72" t="str">
            <v>Spezialberatung Baufinanzierung</v>
          </cell>
          <cell r="F72" t="str">
            <v>Domshof 25</v>
          </cell>
          <cell r="G72" t="str">
            <v>28195 Bremen</v>
          </cell>
        </row>
        <row r="73">
          <cell r="A73" t="str">
            <v>kjäg</v>
          </cell>
          <cell r="B73" t="str">
            <v>Katja Jäger</v>
          </cell>
          <cell r="C73" t="str">
            <v>0421 3674-203</v>
          </cell>
          <cell r="D73" t="str">
            <v>katja.jaeger@db.com</v>
          </cell>
          <cell r="E73" t="str">
            <v>Spezialberatung Baufinanzierung</v>
          </cell>
          <cell r="F73" t="str">
            <v>Domshof 25</v>
          </cell>
          <cell r="G73" t="str">
            <v>28195 Bremen</v>
          </cell>
        </row>
        <row r="74">
          <cell r="A74" t="str">
            <v>mpar</v>
          </cell>
          <cell r="B74" t="str">
            <v>Mareike Pardow</v>
          </cell>
          <cell r="C74" t="str">
            <v>0421 3674-0</v>
          </cell>
          <cell r="D74" t="str">
            <v>mareike.pardow@db.com</v>
          </cell>
          <cell r="E74" t="str">
            <v>Spezialberatung Baufinanzierung</v>
          </cell>
          <cell r="F74" t="str">
            <v>Domshof 25</v>
          </cell>
          <cell r="G74" t="str">
            <v>28195 Bremen</v>
          </cell>
        </row>
        <row r="75">
          <cell r="A75" t="str">
            <v>mdun</v>
          </cell>
          <cell r="B75" t="str">
            <v>Margarete Dunker</v>
          </cell>
          <cell r="C75" t="str">
            <v>0421 3674-307</v>
          </cell>
          <cell r="D75" t="str">
            <v>margarete.dunker@db.com</v>
          </cell>
          <cell r="E75" t="str">
            <v>Spezialberatung Baufinanzierung</v>
          </cell>
          <cell r="F75" t="str">
            <v>Domshof 25</v>
          </cell>
          <cell r="G75" t="str">
            <v>28195 Bremen</v>
          </cell>
        </row>
        <row r="76">
          <cell r="A76" t="str">
            <v>mpan</v>
          </cell>
          <cell r="B76" t="str">
            <v>Martina Panning</v>
          </cell>
          <cell r="C76" t="str">
            <v>0421 3674-221</v>
          </cell>
          <cell r="D76" t="str">
            <v>martina.panning@db.com</v>
          </cell>
          <cell r="E76" t="str">
            <v>Spezialberatung Baufinanzierung</v>
          </cell>
          <cell r="F76" t="str">
            <v>Domshof 25</v>
          </cell>
          <cell r="G76" t="str">
            <v>28195 Bremen</v>
          </cell>
        </row>
        <row r="77">
          <cell r="A77" t="str">
            <v>ntim</v>
          </cell>
          <cell r="B77" t="str">
            <v>Nicole Timmermann</v>
          </cell>
          <cell r="C77" t="str">
            <v>0421 3674-288</v>
          </cell>
          <cell r="D77" t="str">
            <v>nicole.timmermann@db.com</v>
          </cell>
          <cell r="E77" t="str">
            <v>Spezialberatung Baufinanzierung</v>
          </cell>
          <cell r="F77" t="str">
            <v>Domshof 25</v>
          </cell>
          <cell r="G77" t="str">
            <v>28195 Bremen</v>
          </cell>
        </row>
        <row r="78">
          <cell r="A78" t="str">
            <v>nsuh</v>
          </cell>
          <cell r="B78" t="str">
            <v>Nils Suhling</v>
          </cell>
          <cell r="C78" t="str">
            <v>0421 3674-636</v>
          </cell>
          <cell r="D78" t="str">
            <v>nils.suhling@db.com</v>
          </cell>
          <cell r="E78" t="str">
            <v>Spezialberatung Baufinanzierung</v>
          </cell>
          <cell r="F78" t="str">
            <v>Domshof 25</v>
          </cell>
          <cell r="G78" t="str">
            <v>28195 Bremen</v>
          </cell>
        </row>
        <row r="79">
          <cell r="A79" t="str">
            <v>sneu</v>
          </cell>
          <cell r="B79" t="str">
            <v>Sven Neumann</v>
          </cell>
          <cell r="C79" t="str">
            <v>0421 3674-261</v>
          </cell>
          <cell r="D79" t="str">
            <v>sven.neumann@db.com</v>
          </cell>
          <cell r="E79" t="str">
            <v>Spezialberatung Baufinanzierung</v>
          </cell>
          <cell r="F79" t="str">
            <v>Domshof 25</v>
          </cell>
          <cell r="G79" t="str">
            <v>28195 Bremen</v>
          </cell>
        </row>
        <row r="80">
          <cell r="A80" t="str">
            <v>vsem</v>
          </cell>
          <cell r="B80" t="str">
            <v>Vanessa Sempert</v>
          </cell>
          <cell r="C80" t="str">
            <v>0421 3674-</v>
          </cell>
          <cell r="D80" t="str">
            <v>…@db.com</v>
          </cell>
          <cell r="E80" t="str">
            <v>Spezialberatung Baufinanzierung</v>
          </cell>
          <cell r="F80" t="str">
            <v>Domshof 25</v>
          </cell>
          <cell r="G80" t="str">
            <v>28195 Bremen</v>
          </cell>
        </row>
        <row r="81">
          <cell r="A81" t="str">
            <v>csch</v>
          </cell>
          <cell r="B81" t="str">
            <v>Carine Schoon</v>
          </cell>
          <cell r="C81" t="str">
            <v>0421 3674-</v>
          </cell>
          <cell r="D81" t="str">
            <v>…@db.com</v>
          </cell>
          <cell r="E81" t="str">
            <v>Spezialberatung Baufinanzierung</v>
          </cell>
          <cell r="F81" t="str">
            <v>Domshof 25</v>
          </cell>
          <cell r="G81" t="str">
            <v>28195 Bremen</v>
          </cell>
        </row>
        <row r="82">
          <cell r="A82" t="str">
            <v>spos</v>
          </cell>
          <cell r="B82" t="str">
            <v>Stefan Postpischil</v>
          </cell>
          <cell r="C82" t="str">
            <v>0421 3674-252</v>
          </cell>
          <cell r="D82" t="str">
            <v>stefan.postpischil@db.com</v>
          </cell>
          <cell r="E82" t="str">
            <v>Spezialberatung Baufinanzierung</v>
          </cell>
          <cell r="F82" t="str">
            <v>Domshof 25</v>
          </cell>
          <cell r="G82" t="str">
            <v>28195 Bremen</v>
          </cell>
        </row>
        <row r="83">
          <cell r="C83" t="str">
            <v>0421 3674-</v>
          </cell>
          <cell r="D83" t="str">
            <v>…@db.com</v>
          </cell>
          <cell r="E83" t="str">
            <v>Spezialberatung Baufinanzierung</v>
          </cell>
          <cell r="F83" t="str">
            <v>Wittekindstr. 9-10</v>
          </cell>
          <cell r="G83" t="str">
            <v>29074 Osnabrück</v>
          </cell>
        </row>
        <row r="84">
          <cell r="A84" t="str">
            <v>sbal</v>
          </cell>
          <cell r="B84" t="str">
            <v>Stefan Balko</v>
          </cell>
          <cell r="C84" t="str">
            <v>0421 3674-</v>
          </cell>
          <cell r="D84" t="str">
            <v>…@db.com</v>
          </cell>
          <cell r="E84" t="str">
            <v>Spezialberatung Baufinanzierung</v>
          </cell>
          <cell r="F84" t="str">
            <v>Domshof 25</v>
          </cell>
          <cell r="G84" t="str">
            <v>28195 Bremen</v>
          </cell>
        </row>
        <row r="85">
          <cell r="A85" t="str">
            <v>ID</v>
          </cell>
          <cell r="B85" t="str">
            <v>Betreuername</v>
          </cell>
          <cell r="C85" t="str">
            <v>Telefon</v>
          </cell>
          <cell r="D85" t="str">
            <v>Mail</v>
          </cell>
          <cell r="E85" t="str">
            <v>Bezeichnung</v>
          </cell>
          <cell r="F85" t="str">
            <v>Straße</v>
          </cell>
          <cell r="G85" t="str">
            <v>PLZ/Ort</v>
          </cell>
        </row>
        <row r="86">
          <cell r="A86" t="str">
            <v>cpau</v>
          </cell>
          <cell r="B86" t="str">
            <v>Christine Paul</v>
          </cell>
          <cell r="C86" t="str">
            <v>0541 342-229</v>
          </cell>
          <cell r="D86" t="str">
            <v>christine.paul@db.com</v>
          </cell>
          <cell r="E86" t="str">
            <v>Spezialberatung Baufinanzierung</v>
          </cell>
          <cell r="F86" t="str">
            <v>Wittekindstr. 9-10</v>
          </cell>
          <cell r="G86" t="str">
            <v>29074 Osnabrück</v>
          </cell>
        </row>
        <row r="87">
          <cell r="A87" t="str">
            <v>sbal</v>
          </cell>
          <cell r="B87" t="str">
            <v>Stefan Balko</v>
          </cell>
          <cell r="C87" t="str">
            <v>0541 342-215</v>
          </cell>
          <cell r="D87" t="str">
            <v>stefan.balko@db.com</v>
          </cell>
          <cell r="E87" t="str">
            <v>Spezialberatung Baufinanzierung</v>
          </cell>
          <cell r="F87" t="str">
            <v>Wittekindstr. 9-10</v>
          </cell>
          <cell r="G87" t="str">
            <v>29074 Osnabrück</v>
          </cell>
        </row>
        <row r="88">
          <cell r="A88" t="str">
            <v>awus</v>
          </cell>
          <cell r="B88" t="str">
            <v>Anette Wustrack</v>
          </cell>
          <cell r="C88" t="str">
            <v>0541 342-253</v>
          </cell>
          <cell r="D88" t="str">
            <v>anette.wustrack@db.com</v>
          </cell>
          <cell r="E88" t="str">
            <v>Spezialberatung Baufinanzierung</v>
          </cell>
          <cell r="F88" t="str">
            <v>Wittekindstr. 9-10</v>
          </cell>
          <cell r="G88" t="str">
            <v>29074 Osnabrück</v>
          </cell>
        </row>
        <row r="89">
          <cell r="A89" t="str">
            <v>cpau</v>
          </cell>
          <cell r="B89" t="str">
            <v>Christine Paul</v>
          </cell>
          <cell r="C89" t="str">
            <v>0541 342-229</v>
          </cell>
          <cell r="D89" t="str">
            <v>christine.paul@db.com</v>
          </cell>
          <cell r="E89" t="str">
            <v>Spezialberatung Baufinanzierung</v>
          </cell>
          <cell r="F89" t="str">
            <v>Wittekindstr. 9-10</v>
          </cell>
          <cell r="G89" t="str">
            <v>29074 Osnabrück</v>
          </cell>
        </row>
        <row r="90">
          <cell r="A90" t="str">
            <v>duhl</v>
          </cell>
          <cell r="B90" t="str">
            <v>Doris Uhle</v>
          </cell>
          <cell r="C90" t="str">
            <v>0541 342-277</v>
          </cell>
          <cell r="D90" t="str">
            <v>doris.uhle@db.com</v>
          </cell>
          <cell r="E90" t="str">
            <v>Spezialberatung Baufinanzierung</v>
          </cell>
          <cell r="F90" t="str">
            <v>Wittekindstr. 9-10</v>
          </cell>
          <cell r="G90" t="str">
            <v>29074 Osnabrück</v>
          </cell>
        </row>
        <row r="91">
          <cell r="A91" t="str">
            <v>ospr</v>
          </cell>
          <cell r="B91" t="str">
            <v>Olaf Sprenger</v>
          </cell>
          <cell r="C91" t="str">
            <v>0541 342-402</v>
          </cell>
          <cell r="D91" t="str">
            <v>olaf.sprenger@db.com</v>
          </cell>
          <cell r="E91" t="str">
            <v>Spezialberatung Baufinanzierung</v>
          </cell>
          <cell r="F91" t="str">
            <v>Wittekindstr. 9-10</v>
          </cell>
          <cell r="G91" t="str">
            <v>29074 Osnabrück</v>
          </cell>
        </row>
        <row r="92">
          <cell r="A92" t="str">
            <v>rkur</v>
          </cell>
          <cell r="B92" t="str">
            <v>Richard Kurschat</v>
          </cell>
          <cell r="C92" t="str">
            <v>0541 342-360</v>
          </cell>
          <cell r="D92" t="str">
            <v>richard.kurschat@db.com</v>
          </cell>
          <cell r="E92" t="str">
            <v>Spezialberatung Baufinanzierung</v>
          </cell>
          <cell r="F92" t="str">
            <v>Wittekindstr. 9-10</v>
          </cell>
          <cell r="G92" t="str">
            <v>29074 Osnabrück</v>
          </cell>
        </row>
        <row r="93">
          <cell r="A93" t="str">
            <v>sthy</v>
          </cell>
          <cell r="B93" t="str">
            <v>Stefanie Thye</v>
          </cell>
          <cell r="C93" t="str">
            <v>0541 342-</v>
          </cell>
          <cell r="D93" t="str">
            <v>…@db.com</v>
          </cell>
          <cell r="E93" t="str">
            <v>Spezialberatung Baufinanzierung</v>
          </cell>
          <cell r="F93" t="str">
            <v>Wittekindstr. 9-10</v>
          </cell>
          <cell r="G93" t="str">
            <v>29074 Osnabrück</v>
          </cell>
        </row>
        <row r="94">
          <cell r="A94" t="str">
            <v>vhir</v>
          </cell>
          <cell r="B94" t="str">
            <v>Volker Hirse</v>
          </cell>
          <cell r="C94" t="str">
            <v>0541 342-</v>
          </cell>
          <cell r="D94" t="str">
            <v>…@db.com</v>
          </cell>
          <cell r="E94" t="str">
            <v>Spezialberatung Baufinanzierung</v>
          </cell>
          <cell r="F94" t="str">
            <v>Wittekindstr. 9-10</v>
          </cell>
          <cell r="G94" t="str">
            <v>29074 Osnabrück</v>
          </cell>
        </row>
        <row r="95">
          <cell r="A95" t="str">
            <v>wsti</v>
          </cell>
          <cell r="B95" t="str">
            <v>Werner Stieve</v>
          </cell>
          <cell r="C95" t="str">
            <v>0541 342-</v>
          </cell>
          <cell r="D95" t="str">
            <v>…@db.com</v>
          </cell>
          <cell r="E95" t="str">
            <v>Spezialberatung Baufinanzierung</v>
          </cell>
          <cell r="F95" t="str">
            <v>Wittekindstr. 9-10</v>
          </cell>
          <cell r="G95" t="str">
            <v>29074 Osnabrück</v>
          </cell>
        </row>
        <row r="96">
          <cell r="A96" t="str">
            <v>ID</v>
          </cell>
          <cell r="B96" t="str">
            <v>Betreuername</v>
          </cell>
          <cell r="C96" t="str">
            <v>0541 342-</v>
          </cell>
          <cell r="D96" t="str">
            <v>…@db.com</v>
          </cell>
          <cell r="E96" t="str">
            <v>Spezialberatung Baufinanzierung</v>
          </cell>
          <cell r="F96" t="str">
            <v>Wittekindstr. 9-10</v>
          </cell>
          <cell r="G96" t="str">
            <v>29074 Osnabrück</v>
          </cell>
        </row>
        <row r="97">
          <cell r="C97" t="str">
            <v>0541 342-</v>
          </cell>
          <cell r="D97" t="str">
            <v>…@db.com</v>
          </cell>
          <cell r="E97" t="str">
            <v>Spezialberatung Baufinanzierung</v>
          </cell>
          <cell r="F97" t="str">
            <v>Staugraben 10</v>
          </cell>
          <cell r="G97" t="str">
            <v>26122 Oldenburg</v>
          </cell>
        </row>
        <row r="98">
          <cell r="A98" t="str">
            <v>dwil</v>
          </cell>
          <cell r="B98" t="str">
            <v>Dirk Wilken-Johannes</v>
          </cell>
          <cell r="C98" t="str">
            <v>0541 342-</v>
          </cell>
          <cell r="D98" t="str">
            <v>…@db.com</v>
          </cell>
          <cell r="E98" t="str">
            <v>Spezialberatung Baufinanzierung</v>
          </cell>
          <cell r="F98" t="str">
            <v>Wittekindstr. 9-10</v>
          </cell>
          <cell r="G98" t="str">
            <v>29074 Osnabrück</v>
          </cell>
        </row>
        <row r="99">
          <cell r="A99" t="str">
            <v>ID</v>
          </cell>
          <cell r="B99" t="str">
            <v>Betreuername</v>
          </cell>
          <cell r="C99" t="str">
            <v>Telefon</v>
          </cell>
          <cell r="D99" t="str">
            <v>Mail</v>
          </cell>
          <cell r="E99" t="str">
            <v>Bezeichnung</v>
          </cell>
          <cell r="F99" t="str">
            <v>Straße</v>
          </cell>
          <cell r="G99" t="str">
            <v>PLZ/Ort</v>
          </cell>
        </row>
        <row r="100">
          <cell r="A100" t="str">
            <v>jtia</v>
          </cell>
          <cell r="B100" t="str">
            <v>Joscha Tiarks</v>
          </cell>
          <cell r="C100" t="str">
            <v>0441 2108-170</v>
          </cell>
          <cell r="D100" t="str">
            <v>joscha.tiarks@db.com</v>
          </cell>
          <cell r="E100" t="str">
            <v>Spezialberatung Baufinanzierung</v>
          </cell>
          <cell r="F100" t="str">
            <v>Staugraben 10</v>
          </cell>
          <cell r="G100" t="str">
            <v>26122 Oldenburg</v>
          </cell>
        </row>
        <row r="101">
          <cell r="A101" t="str">
            <v>dwil</v>
          </cell>
          <cell r="B101" t="str">
            <v>Dirk Wilken-Johannes</v>
          </cell>
          <cell r="C101" t="str">
            <v>0441 2108-212</v>
          </cell>
          <cell r="D101" t="str">
            <v>dirk.wilken-johannes@db.com</v>
          </cell>
          <cell r="E101" t="str">
            <v>Spezialberatung Baufinanzierung</v>
          </cell>
          <cell r="F101" t="str">
            <v>Staugraben 10</v>
          </cell>
          <cell r="G101" t="str">
            <v>26122 Oldenburg</v>
          </cell>
        </row>
        <row r="102">
          <cell r="A102" t="str">
            <v>dant</v>
          </cell>
          <cell r="B102" t="str">
            <v>Dina Antoni</v>
          </cell>
          <cell r="C102" t="str">
            <v>0441 2108-122</v>
          </cell>
          <cell r="D102" t="str">
            <v>dina.antoni@db.com</v>
          </cell>
          <cell r="E102" t="str">
            <v>Spezialberatung Baufinanzierung</v>
          </cell>
          <cell r="F102" t="str">
            <v>Staugraben 10</v>
          </cell>
          <cell r="G102" t="str">
            <v>26122 Oldenburg</v>
          </cell>
        </row>
        <row r="103">
          <cell r="A103" t="str">
            <v>jtia</v>
          </cell>
          <cell r="B103" t="str">
            <v>Joscha Tiarks</v>
          </cell>
          <cell r="C103" t="str">
            <v>0441 2108-</v>
          </cell>
          <cell r="D103" t="str">
            <v>…@db.com</v>
          </cell>
          <cell r="E103" t="str">
            <v>Spezialberatung Baufinanzierung</v>
          </cell>
          <cell r="F103" t="str">
            <v>Staugraben 10</v>
          </cell>
          <cell r="G103" t="str">
            <v>26122 Oldenburg</v>
          </cell>
        </row>
        <row r="104">
          <cell r="A104" t="str">
            <v>kwil</v>
          </cell>
          <cell r="B104" t="str">
            <v>Karin Wilts</v>
          </cell>
          <cell r="C104" t="str">
            <v>0441 2108-</v>
          </cell>
          <cell r="D104" t="str">
            <v>…@db.com</v>
          </cell>
          <cell r="E104" t="str">
            <v>Spezialberatung Baufinanzierung</v>
          </cell>
          <cell r="F104" t="str">
            <v>Staugraben 10</v>
          </cell>
          <cell r="G104" t="str">
            <v>26122 Oldenburg</v>
          </cell>
        </row>
        <row r="105">
          <cell r="A105" t="str">
            <v>vkil</v>
          </cell>
          <cell r="B105" t="str">
            <v>Vera Kilian</v>
          </cell>
          <cell r="C105" t="str">
            <v>0441 2108-132</v>
          </cell>
          <cell r="D105" t="str">
            <v>vera.kilian@db.com</v>
          </cell>
          <cell r="E105" t="str">
            <v>Spezialberatung Baufinanzierung</v>
          </cell>
          <cell r="F105" t="str">
            <v>Staugraben 10</v>
          </cell>
          <cell r="G105" t="str">
            <v>26122 Oldenburg</v>
          </cell>
        </row>
        <row r="106">
          <cell r="C106" t="str">
            <v>0441 2108-</v>
          </cell>
          <cell r="D106" t="str">
            <v>…@db.com</v>
          </cell>
          <cell r="E106" t="str">
            <v>Leiter Spezialberatung Baufinanzierung</v>
          </cell>
          <cell r="F106" t="str">
            <v>Domshof 25</v>
          </cell>
          <cell r="G106" t="str">
            <v>28195 Bremen</v>
          </cell>
        </row>
        <row r="107">
          <cell r="A107" t="str">
            <v>swit</v>
          </cell>
          <cell r="B107" t="str">
            <v>Stefan Witt</v>
          </cell>
          <cell r="C107" t="str">
            <v>0441 2108-</v>
          </cell>
          <cell r="D107" t="str">
            <v>…@db.com</v>
          </cell>
          <cell r="E107" t="str">
            <v>Spezialberatung Baufinanzierung</v>
          </cell>
          <cell r="F107" t="str">
            <v>Staugraben 10</v>
          </cell>
          <cell r="G107" t="str">
            <v>26122 Oldenburg</v>
          </cell>
        </row>
        <row r="108">
          <cell r="A108" t="str">
            <v>ID</v>
          </cell>
          <cell r="B108" t="str">
            <v>Betreuername</v>
          </cell>
          <cell r="C108" t="str">
            <v>Telefon</v>
          </cell>
          <cell r="D108" t="str">
            <v>Mail</v>
          </cell>
          <cell r="E108" t="str">
            <v>Bezeichnung</v>
          </cell>
          <cell r="F108" t="str">
            <v>Straße</v>
          </cell>
          <cell r="G108" t="str">
            <v>PLZ/Ort</v>
          </cell>
        </row>
        <row r="109">
          <cell r="A109" t="str">
            <v>ID</v>
          </cell>
          <cell r="B109" t="str">
            <v>Betreuername</v>
          </cell>
          <cell r="C109" t="str">
            <v>Telefon</v>
          </cell>
          <cell r="D109" t="str">
            <v>Mail</v>
          </cell>
          <cell r="E109" t="str">
            <v>Leiter Spezialberatung Baufinanzierung</v>
          </cell>
          <cell r="F109" t="str">
            <v>Domshof 25</v>
          </cell>
          <cell r="G109" t="str">
            <v>28195 Bremen</v>
          </cell>
        </row>
        <row r="110">
          <cell r="A110" t="str">
            <v>swit</v>
          </cell>
          <cell r="B110" t="str">
            <v>Stefan Witt</v>
          </cell>
          <cell r="C110" t="str">
            <v>0421 3674-233</v>
          </cell>
          <cell r="D110" t="str">
            <v>stefan.witt@db.com</v>
          </cell>
          <cell r="E110" t="str">
            <v>Selbständiger Finanzberater</v>
          </cell>
          <cell r="F110" t="str">
            <v>Domshof 25</v>
          </cell>
          <cell r="G110" t="str">
            <v>28195 Bremen</v>
          </cell>
        </row>
        <row r="111">
          <cell r="A111" t="str">
            <v>tstü</v>
          </cell>
          <cell r="B111" t="str">
            <v>Timo Stürken</v>
          </cell>
          <cell r="C111" t="str">
            <v>0421 3674-202</v>
          </cell>
          <cell r="D111" t="str">
            <v>timo.stuerken@db.com</v>
          </cell>
          <cell r="E111" t="str">
            <v>Selbständiger Finanzberater</v>
          </cell>
          <cell r="F111" t="str">
            <v>Domshof 25</v>
          </cell>
          <cell r="G111" t="str">
            <v>28195 Bremen</v>
          </cell>
        </row>
        <row r="112">
          <cell r="A112" t="str">
            <v>ID</v>
          </cell>
          <cell r="B112" t="str">
            <v>Betreuername</v>
          </cell>
          <cell r="C112" t="str">
            <v>Telefon</v>
          </cell>
          <cell r="D112" t="str">
            <v>Mail</v>
          </cell>
          <cell r="E112" t="str">
            <v>Bezeichnung</v>
          </cell>
          <cell r="F112" t="str">
            <v>Straße</v>
          </cell>
          <cell r="G112" t="str">
            <v>PLZ/Ort</v>
          </cell>
        </row>
        <row r="113">
          <cell r="A113" t="str">
            <v>lhei</v>
          </cell>
          <cell r="B113" t="str">
            <v>Lars Heise</v>
          </cell>
          <cell r="C113" t="str">
            <v>0421 3674-204</v>
          </cell>
          <cell r="D113" t="str">
            <v>lars.heise@db.com</v>
          </cell>
          <cell r="E113" t="str">
            <v>Selbständiger Finanzberater</v>
          </cell>
          <cell r="F113" t="str">
            <v>Domshof 25</v>
          </cell>
          <cell r="G113" t="str">
            <v>28195 Bremen</v>
          </cell>
        </row>
        <row r="114">
          <cell r="A114" t="str">
            <v>tstü</v>
          </cell>
          <cell r="B114" t="str">
            <v>Timo Stürken</v>
          </cell>
          <cell r="C114" t="str">
            <v>0421 3674-202</v>
          </cell>
          <cell r="D114" t="str">
            <v>0421 3674-879</v>
          </cell>
          <cell r="E114" t="str">
            <v>Selbständiger Finanzberater</v>
          </cell>
          <cell r="F114" t="str">
            <v>Domshof 25</v>
          </cell>
          <cell r="G114" t="str">
            <v>28195 Bremen</v>
          </cell>
        </row>
        <row r="115">
          <cell r="A115" t="str">
            <v>htre</v>
          </cell>
          <cell r="B115" t="str">
            <v>Hermann Trey</v>
          </cell>
          <cell r="C115" t="str">
            <v>0421 3674-280</v>
          </cell>
          <cell r="D115" t="str">
            <v>0421 3674-428</v>
          </cell>
          <cell r="E115" t="str">
            <v>Selbständiger Finanzberater</v>
          </cell>
          <cell r="F115" t="str">
            <v>Domshof 25</v>
          </cell>
          <cell r="G115" t="str">
            <v>28195 Bremen</v>
          </cell>
        </row>
        <row r="116">
          <cell r="A116" t="str">
            <v>lhei</v>
          </cell>
          <cell r="B116" t="str">
            <v>Lars Heise</v>
          </cell>
          <cell r="C116" t="str">
            <v>0421 3674-204</v>
          </cell>
          <cell r="D116" t="str">
            <v>0421 3674-879</v>
          </cell>
          <cell r="E116" t="str">
            <v>Selbständiger Finanzberater</v>
          </cell>
          <cell r="F116" t="str">
            <v>Domshof 25</v>
          </cell>
          <cell r="G116" t="str">
            <v>28195 Bremen</v>
          </cell>
        </row>
        <row r="117">
          <cell r="A117" t="str">
            <v>aste</v>
          </cell>
          <cell r="B117" t="str">
            <v>Arne Stehnken</v>
          </cell>
          <cell r="C117" t="str">
            <v>0421 3674-378</v>
          </cell>
          <cell r="D117" t="str">
            <v>0421 3674-879</v>
          </cell>
          <cell r="E117" t="str">
            <v>Selbständiger Finanzberater</v>
          </cell>
          <cell r="F117" t="str">
            <v>Domshof 25</v>
          </cell>
          <cell r="G117" t="str">
            <v>28195 Bremen</v>
          </cell>
        </row>
        <row r="118">
          <cell r="A118" t="str">
            <v>ID</v>
          </cell>
          <cell r="B118" t="str">
            <v>Betreuername</v>
          </cell>
          <cell r="C118" t="str">
            <v>0421 3674-</v>
          </cell>
          <cell r="D118" t="str">
            <v>…@db.com</v>
          </cell>
          <cell r="E118" t="str">
            <v>Selbständiger Finanzberater</v>
          </cell>
          <cell r="F118" t="str">
            <v>Domshof 25</v>
          </cell>
          <cell r="G118" t="str">
            <v>28195 Bremen</v>
          </cell>
        </row>
        <row r="119">
          <cell r="C119" t="str">
            <v>0421 3674-</v>
          </cell>
          <cell r="D119" t="str">
            <v>…@db.com</v>
          </cell>
          <cell r="E119" t="str">
            <v>Filiale Bremen-Domshof</v>
          </cell>
          <cell r="F119" t="str">
            <v>Domshof 25</v>
          </cell>
          <cell r="G119" t="str">
            <v>28195 Bremen</v>
          </cell>
        </row>
        <row r="120">
          <cell r="A120" t="str">
            <v>snie</v>
          </cell>
          <cell r="B120" t="str">
            <v>Sabine Niemeyer</v>
          </cell>
          <cell r="C120" t="str">
            <v>0421 3674-600</v>
          </cell>
          <cell r="D120" t="str">
            <v>sabine.niemeyer@db.com</v>
          </cell>
          <cell r="E120" t="str">
            <v>Marktgebietsleitung Privatkunden</v>
          </cell>
          <cell r="F120" t="str">
            <v>Domshof 25</v>
          </cell>
          <cell r="G120" t="str">
            <v>28195 Bremen</v>
          </cell>
        </row>
        <row r="121">
          <cell r="A121" t="str">
            <v>ID</v>
          </cell>
          <cell r="B121" t="str">
            <v>Betreuername</v>
          </cell>
          <cell r="C121" t="str">
            <v>Telefon</v>
          </cell>
          <cell r="D121" t="str">
            <v>Mail</v>
          </cell>
          <cell r="E121" t="str">
            <v>Bezeichnung</v>
          </cell>
          <cell r="F121" t="str">
            <v>Straße</v>
          </cell>
          <cell r="G121" t="str">
            <v>PLZ/Ort</v>
          </cell>
        </row>
        <row r="122">
          <cell r="A122" t="str">
            <v>ahey</v>
          </cell>
          <cell r="B122" t="str">
            <v>Andrea Heydler</v>
          </cell>
          <cell r="C122" t="str">
            <v>0421 3674-360</v>
          </cell>
          <cell r="D122" t="str">
            <v>andrea.heydler@db.com</v>
          </cell>
          <cell r="E122" t="str">
            <v>Filiale Bremen-Domshof</v>
          </cell>
          <cell r="F122" t="str">
            <v>Domshof 25</v>
          </cell>
          <cell r="G122" t="str">
            <v>28195 Bremen</v>
          </cell>
        </row>
        <row r="123">
          <cell r="A123" t="str">
            <v>snie</v>
          </cell>
          <cell r="B123" t="str">
            <v>Sabine Niemeyer</v>
          </cell>
          <cell r="C123" t="str">
            <v>0421 3674-600</v>
          </cell>
          <cell r="D123" t="str">
            <v>sabine.niemeyer@db.com</v>
          </cell>
          <cell r="E123" t="str">
            <v>Marktgebietsleitung Privatkunden</v>
          </cell>
          <cell r="F123" t="str">
            <v>Domshof 25</v>
          </cell>
          <cell r="G123" t="str">
            <v>28195 Bremen</v>
          </cell>
        </row>
        <row r="124">
          <cell r="A124" t="str">
            <v>snöt</v>
          </cell>
          <cell r="B124" t="str">
            <v>Silke Nöth</v>
          </cell>
          <cell r="C124" t="str">
            <v>0421 3674-635</v>
          </cell>
          <cell r="D124" t="str">
            <v>silke.noeth@db.com</v>
          </cell>
          <cell r="E124" t="str">
            <v>Filialdirektorin</v>
          </cell>
          <cell r="F124" t="str">
            <v>Domshof 25</v>
          </cell>
          <cell r="G124" t="str">
            <v>28195 Bremen</v>
          </cell>
        </row>
        <row r="125">
          <cell r="A125" t="str">
            <v>ahey</v>
          </cell>
          <cell r="B125" t="str">
            <v>Andrea Heydler</v>
          </cell>
          <cell r="C125" t="str">
            <v>0421 3674-360</v>
          </cell>
          <cell r="D125" t="str">
            <v>andrea.heydler@db.com</v>
          </cell>
          <cell r="E125" t="str">
            <v>Filiale Bremen-Domshof</v>
          </cell>
          <cell r="F125" t="str">
            <v>Domshof 25</v>
          </cell>
          <cell r="G125" t="str">
            <v>28195 Bremen</v>
          </cell>
        </row>
        <row r="126">
          <cell r="A126" t="str">
            <v>dexn</v>
          </cell>
          <cell r="B126" t="str">
            <v>Dennis Exner</v>
          </cell>
          <cell r="C126" t="str">
            <v>0421 3674-564</v>
          </cell>
          <cell r="D126" t="str">
            <v>dennis.exner@db.com</v>
          </cell>
          <cell r="E126" t="str">
            <v>Filiale Bremen-Domshof</v>
          </cell>
          <cell r="F126" t="str">
            <v>Domshof 25</v>
          </cell>
          <cell r="G126" t="str">
            <v>28195 Bremen</v>
          </cell>
        </row>
        <row r="127">
          <cell r="A127" t="str">
            <v>jbeh</v>
          </cell>
          <cell r="B127" t="str">
            <v>Jutta von Behren</v>
          </cell>
          <cell r="C127" t="str">
            <v>0421 3674-546</v>
          </cell>
          <cell r="D127" t="str">
            <v>jutta.von-behren@db.com</v>
          </cell>
          <cell r="E127" t="str">
            <v>Filiale Bremen-Domshof</v>
          </cell>
          <cell r="F127" t="str">
            <v>Domshof 25</v>
          </cell>
          <cell r="G127" t="str">
            <v>28195 Bremen</v>
          </cell>
        </row>
        <row r="128">
          <cell r="A128" t="str">
            <v>kfis</v>
          </cell>
          <cell r="B128" t="str">
            <v>Klaus Fischer</v>
          </cell>
          <cell r="C128" t="str">
            <v>0421 3674-438</v>
          </cell>
          <cell r="D128" t="str">
            <v>klaus.fischer@db.com</v>
          </cell>
          <cell r="E128" t="str">
            <v>Filiale Bremen-Domshof</v>
          </cell>
          <cell r="F128" t="str">
            <v>Domshof 25</v>
          </cell>
          <cell r="G128" t="str">
            <v>28195 Bremen</v>
          </cell>
        </row>
        <row r="129">
          <cell r="A129" t="str">
            <v>mboe</v>
          </cell>
          <cell r="B129" t="str">
            <v>Michael Böcker</v>
          </cell>
          <cell r="C129" t="str">
            <v>0421 3674-364</v>
          </cell>
          <cell r="D129" t="str">
            <v>michael.boecker@db.com</v>
          </cell>
          <cell r="E129" t="str">
            <v>Filiale Bremen-Domshof</v>
          </cell>
          <cell r="F129" t="str">
            <v>Domshof 25</v>
          </cell>
          <cell r="G129" t="str">
            <v>28195 Bremen</v>
          </cell>
        </row>
        <row r="130">
          <cell r="A130" t="str">
            <v>ssou</v>
          </cell>
          <cell r="B130" t="str">
            <v>Steffen Soutschek</v>
          </cell>
          <cell r="C130" t="str">
            <v>0421 3674-655</v>
          </cell>
          <cell r="D130" t="str">
            <v>steffen.soutschek@db.com</v>
          </cell>
          <cell r="E130" t="str">
            <v>Filiale Bremen-Domshof</v>
          </cell>
          <cell r="F130" t="str">
            <v>Domshof 25</v>
          </cell>
          <cell r="G130" t="str">
            <v>28195 Bremen</v>
          </cell>
        </row>
        <row r="131">
          <cell r="A131" t="str">
            <v>tdan</v>
          </cell>
          <cell r="B131" t="str">
            <v>Tim Danne</v>
          </cell>
          <cell r="C131" t="str">
            <v>0421 3674-343</v>
          </cell>
          <cell r="D131" t="str">
            <v>tim.danne@db.com</v>
          </cell>
          <cell r="E131" t="str">
            <v>Filiale Bremen-Domshof</v>
          </cell>
          <cell r="F131" t="str">
            <v>Domshof 25</v>
          </cell>
          <cell r="G131" t="str">
            <v>28195 Bremen</v>
          </cell>
        </row>
        <row r="132">
          <cell r="A132" t="str">
            <v>akno</v>
          </cell>
          <cell r="B132" t="str">
            <v>Anja Knoche</v>
          </cell>
          <cell r="C132" t="str">
            <v>0421 3674-208</v>
          </cell>
          <cell r="D132" t="str">
            <v>anja.knoche@db.com</v>
          </cell>
          <cell r="E132" t="str">
            <v>Filiale Bremen-Domshof</v>
          </cell>
          <cell r="F132" t="str">
            <v>Domshof 25</v>
          </cell>
          <cell r="G132" t="str">
            <v>28195 Bremen</v>
          </cell>
        </row>
        <row r="133">
          <cell r="A133" t="str">
            <v>fdie</v>
          </cell>
          <cell r="B133" t="str">
            <v>Frank Diekmann</v>
          </cell>
          <cell r="C133" t="str">
            <v>0421 3674-480</v>
          </cell>
          <cell r="D133" t="str">
            <v>frank.diekmann@db.com</v>
          </cell>
          <cell r="E133" t="str">
            <v>Filiale Bremen-Domshof</v>
          </cell>
          <cell r="F133" t="str">
            <v>Domshof 25</v>
          </cell>
          <cell r="G133" t="str">
            <v>28195 Bremen</v>
          </cell>
        </row>
        <row r="134">
          <cell r="A134" t="str">
            <v>ihor</v>
          </cell>
          <cell r="B134" t="str">
            <v>Ilka Horster</v>
          </cell>
          <cell r="C134" t="str">
            <v>0421 3674-310</v>
          </cell>
          <cell r="D134" t="str">
            <v>ilka.horster@db.com</v>
          </cell>
          <cell r="E134" t="str">
            <v>Filiale Bremen-Domshof</v>
          </cell>
          <cell r="F134" t="str">
            <v>Domshof 25</v>
          </cell>
          <cell r="G134" t="str">
            <v>28195 Bremen</v>
          </cell>
        </row>
        <row r="135">
          <cell r="A135" t="str">
            <v>mboc</v>
          </cell>
          <cell r="B135" t="str">
            <v>Mike Bockfeld</v>
          </cell>
          <cell r="C135" t="str">
            <v>0421 3674-385</v>
          </cell>
          <cell r="D135" t="str">
            <v>mike.bockfeld@db.com</v>
          </cell>
          <cell r="E135" t="str">
            <v>Filiale Bremen-Domshof</v>
          </cell>
          <cell r="F135" t="str">
            <v>Domshof 25</v>
          </cell>
          <cell r="G135" t="str">
            <v>28195 Bremen</v>
          </cell>
        </row>
        <row r="136">
          <cell r="A136" t="str">
            <v>oklu</v>
          </cell>
          <cell r="B136" t="str">
            <v>Oliver Klusmann</v>
          </cell>
          <cell r="C136" t="str">
            <v>0421 3674-646</v>
          </cell>
          <cell r="D136" t="str">
            <v>oliver.klusmann@db.com</v>
          </cell>
          <cell r="E136" t="str">
            <v>Filiale Bremen-Domshof</v>
          </cell>
          <cell r="F136" t="str">
            <v>Domshof 25</v>
          </cell>
          <cell r="G136" t="str">
            <v>28195 Bremen</v>
          </cell>
        </row>
        <row r="137">
          <cell r="A137" t="str">
            <v>rsch</v>
          </cell>
          <cell r="B137" t="str">
            <v>Ralf Schulenburg</v>
          </cell>
          <cell r="C137" t="str">
            <v>0421 3674-555</v>
          </cell>
          <cell r="D137" t="str">
            <v>ralf.schulenburg@db.com</v>
          </cell>
          <cell r="E137" t="str">
            <v>Filiale Bremen-Domshof</v>
          </cell>
          <cell r="F137" t="str">
            <v>Domshof 25</v>
          </cell>
          <cell r="G137" t="str">
            <v>28195 Bremen</v>
          </cell>
        </row>
        <row r="138">
          <cell r="A138" t="str">
            <v>sczy</v>
          </cell>
          <cell r="B138" t="str">
            <v>Sandra Czyborr</v>
          </cell>
          <cell r="C138" t="str">
            <v>0421 3674-</v>
          </cell>
          <cell r="D138" t="str">
            <v>…@db.com</v>
          </cell>
          <cell r="E138" t="str">
            <v>Filiale Bremen-Domshof</v>
          </cell>
          <cell r="F138" t="str">
            <v>Domshof 25</v>
          </cell>
          <cell r="G138" t="str">
            <v>28195 Bremen</v>
          </cell>
        </row>
        <row r="139">
          <cell r="A139" t="str">
            <v>vmey</v>
          </cell>
          <cell r="B139" t="str">
            <v>Volker Meyer</v>
          </cell>
          <cell r="C139" t="str">
            <v>0421 3674-</v>
          </cell>
          <cell r="D139" t="str">
            <v>…@db.com</v>
          </cell>
          <cell r="E139" t="str">
            <v>Filiale Bremen-Domshof</v>
          </cell>
          <cell r="F139" t="str">
            <v>Domshof 25</v>
          </cell>
          <cell r="G139" t="str">
            <v>28195 Bremen</v>
          </cell>
        </row>
        <row r="140">
          <cell r="C140" t="str">
            <v>0421 3674-</v>
          </cell>
          <cell r="D140" t="str">
            <v>…@db.com</v>
          </cell>
          <cell r="E140" t="str">
            <v>Filiale Bremen-Domshof</v>
          </cell>
          <cell r="F140" t="str">
            <v>Domshof 25</v>
          </cell>
          <cell r="G140" t="str">
            <v>28195 Bremen</v>
          </cell>
        </row>
        <row r="141">
          <cell r="A141" t="str">
            <v>ID</v>
          </cell>
          <cell r="B141" t="str">
            <v>Betreuername</v>
          </cell>
          <cell r="C141" t="str">
            <v>0421 3674-</v>
          </cell>
          <cell r="D141" t="str">
            <v>…@db.com</v>
          </cell>
          <cell r="E141" t="str">
            <v>Filiale Bremen-Domshof</v>
          </cell>
          <cell r="F141" t="str">
            <v>Domshof 25</v>
          </cell>
          <cell r="G141" t="str">
            <v>28195 Bremen</v>
          </cell>
        </row>
        <row r="142">
          <cell r="C142" t="str">
            <v>0421 3674-</v>
          </cell>
          <cell r="D142" t="str">
            <v>…@db.com</v>
          </cell>
          <cell r="E142" t="str">
            <v>Filiale Delmenhorst</v>
          </cell>
          <cell r="F142" t="str">
            <v>Lange Str. 7 - 9</v>
          </cell>
          <cell r="G142" t="str">
            <v>27749 Delmenhorst</v>
          </cell>
        </row>
        <row r="143">
          <cell r="A143" t="str">
            <v>abra</v>
          </cell>
          <cell r="B143" t="str">
            <v>Anja Brahmkamp</v>
          </cell>
          <cell r="C143" t="str">
            <v>04221 9381-11</v>
          </cell>
          <cell r="D143" t="str">
            <v>anja.brahmkamp@db.com</v>
          </cell>
          <cell r="E143" t="str">
            <v>Filialdirektorin</v>
          </cell>
          <cell r="F143" t="str">
            <v>Lange Str. 7 - 9</v>
          </cell>
          <cell r="G143" t="str">
            <v>27749 Delmenhorst</v>
          </cell>
        </row>
        <row r="144">
          <cell r="A144" t="str">
            <v>ID</v>
          </cell>
          <cell r="B144" t="str">
            <v>Betreuername</v>
          </cell>
          <cell r="C144" t="str">
            <v>Telefon</v>
          </cell>
          <cell r="D144" t="str">
            <v>Mail</v>
          </cell>
          <cell r="E144" t="str">
            <v>Bezeichnung</v>
          </cell>
          <cell r="F144" t="str">
            <v>Straße</v>
          </cell>
          <cell r="G144" t="str">
            <v>PLZ/Ort</v>
          </cell>
        </row>
        <row r="145">
          <cell r="A145" t="str">
            <v>chol</v>
          </cell>
          <cell r="B145" t="str">
            <v>Christian Holst</v>
          </cell>
          <cell r="C145" t="str">
            <v>04221 9381-22</v>
          </cell>
          <cell r="D145" t="str">
            <v>christian.holst@db.com</v>
          </cell>
          <cell r="E145" t="str">
            <v>Filiale Delmenhorst</v>
          </cell>
          <cell r="F145" t="str">
            <v>Lange Str. 7 - 9</v>
          </cell>
          <cell r="G145" t="str">
            <v>27749 Delmenhorst</v>
          </cell>
        </row>
        <row r="146">
          <cell r="A146" t="str">
            <v>abra</v>
          </cell>
          <cell r="B146" t="str">
            <v>Anja Brahmkamp</v>
          </cell>
          <cell r="C146" t="str">
            <v>04221 9381-11</v>
          </cell>
          <cell r="D146" t="str">
            <v>anja.brahmkamp@db.com</v>
          </cell>
          <cell r="E146" t="str">
            <v>Filialdirektorin</v>
          </cell>
          <cell r="F146" t="str">
            <v>Lange Str. 7 - 9</v>
          </cell>
          <cell r="G146" t="str">
            <v>27749 Delmenhorst</v>
          </cell>
        </row>
        <row r="147">
          <cell r="A147" t="str">
            <v>bhol</v>
          </cell>
          <cell r="B147" t="str">
            <v>Birgit Holzbach</v>
          </cell>
          <cell r="C147" t="str">
            <v>04221 9381-19</v>
          </cell>
          <cell r="D147" t="str">
            <v>birgit.holzbach@db.com</v>
          </cell>
          <cell r="E147" t="str">
            <v>Filiale Delmenhorst</v>
          </cell>
          <cell r="F147" t="str">
            <v>Lange Str. 7 - 9</v>
          </cell>
          <cell r="G147" t="str">
            <v>27749 Delmenhorst</v>
          </cell>
        </row>
        <row r="148">
          <cell r="A148" t="str">
            <v>chop</v>
          </cell>
          <cell r="B148" t="str">
            <v>Carmen Hoppstädter</v>
          </cell>
          <cell r="C148" t="str">
            <v>04221 9381-25</v>
          </cell>
          <cell r="D148" t="str">
            <v>carmen.hoppstaedter@db.com</v>
          </cell>
          <cell r="E148" t="str">
            <v>Filiale Delmenhorst</v>
          </cell>
          <cell r="F148" t="str">
            <v>Lange Str. 7 - 9</v>
          </cell>
          <cell r="G148" t="str">
            <v>27749 Delmenhorst</v>
          </cell>
        </row>
        <row r="149">
          <cell r="A149" t="str">
            <v>chol</v>
          </cell>
          <cell r="B149" t="str">
            <v>Christian Holst</v>
          </cell>
          <cell r="C149" t="str">
            <v>04221 9381-22</v>
          </cell>
          <cell r="D149" t="str">
            <v>christian.holst@db.com</v>
          </cell>
          <cell r="E149" t="str">
            <v>Filiale Delmenhorst</v>
          </cell>
          <cell r="F149" t="str">
            <v>Lange Str. 7 - 9</v>
          </cell>
          <cell r="G149" t="str">
            <v>27749 Delmenhorst</v>
          </cell>
        </row>
        <row r="150">
          <cell r="A150" t="str">
            <v>dsch</v>
          </cell>
          <cell r="B150" t="str">
            <v>Daniela Schrotz</v>
          </cell>
          <cell r="C150" t="str">
            <v>04221 9381-15</v>
          </cell>
          <cell r="D150" t="str">
            <v>daniela.schrotz@db.com</v>
          </cell>
          <cell r="E150" t="str">
            <v>Filiale Delmenhorst</v>
          </cell>
          <cell r="F150" t="str">
            <v>Lange Str. 7 - 9</v>
          </cell>
          <cell r="G150" t="str">
            <v>27749 Delmenhorst</v>
          </cell>
        </row>
        <row r="151">
          <cell r="A151" t="str">
            <v>jeng</v>
          </cell>
          <cell r="B151" t="str">
            <v>Jana Engler</v>
          </cell>
          <cell r="C151" t="str">
            <v>04221 9381-</v>
          </cell>
          <cell r="D151" t="str">
            <v>…@db.com</v>
          </cell>
          <cell r="E151" t="str">
            <v>Filiale Delmenhorst</v>
          </cell>
          <cell r="F151" t="str">
            <v>Lange Str. 7 - 9</v>
          </cell>
          <cell r="G151" t="str">
            <v>27749 Delmenhorst</v>
          </cell>
        </row>
        <row r="152">
          <cell r="A152" t="str">
            <v>jrat</v>
          </cell>
          <cell r="B152" t="str">
            <v>Jürgen Rattay</v>
          </cell>
          <cell r="C152" t="str">
            <v>04221 9381-</v>
          </cell>
          <cell r="D152" t="str">
            <v>…@db.com</v>
          </cell>
          <cell r="E152" t="str">
            <v>Filiale Delmenhorst</v>
          </cell>
          <cell r="F152" t="str">
            <v>Lange Str. 7 - 9</v>
          </cell>
          <cell r="G152" t="str">
            <v>27749 Delmenhorst</v>
          </cell>
        </row>
        <row r="153">
          <cell r="A153" t="str">
            <v>kneu</v>
          </cell>
          <cell r="B153" t="str">
            <v>Karin Neisen</v>
          </cell>
          <cell r="C153" t="str">
            <v>04221 9381-51</v>
          </cell>
          <cell r="D153" t="str">
            <v>karin.neisen@db.com</v>
          </cell>
          <cell r="E153" t="str">
            <v>Filiale Delmenhorst</v>
          </cell>
          <cell r="F153" t="str">
            <v>Lange Str. 7 - 9</v>
          </cell>
          <cell r="G153" t="str">
            <v>27749 Delmenhorst</v>
          </cell>
        </row>
        <row r="154">
          <cell r="A154" t="str">
            <v>nbit</v>
          </cell>
          <cell r="B154" t="str">
            <v>Nadine Bitter</v>
          </cell>
          <cell r="C154" t="str">
            <v>04221 9381-23</v>
          </cell>
          <cell r="D154" t="str">
            <v>nadine.bitter@db.com</v>
          </cell>
          <cell r="E154" t="str">
            <v>Filiale Delmenhorst</v>
          </cell>
          <cell r="F154" t="str">
            <v>Lange Str. 7 - 9</v>
          </cell>
          <cell r="G154" t="str">
            <v>27749 Delmenhorst</v>
          </cell>
        </row>
        <row r="155">
          <cell r="C155" t="str">
            <v>04221 9381-</v>
          </cell>
          <cell r="D155" t="str">
            <v>…@db.com</v>
          </cell>
          <cell r="E155" t="str">
            <v>Filiale Oldenburg</v>
          </cell>
          <cell r="F155" t="str">
            <v>Staugraben 10</v>
          </cell>
          <cell r="G155" t="str">
            <v>26122 Oldenburg</v>
          </cell>
        </row>
        <row r="156">
          <cell r="A156" t="str">
            <v>dste</v>
          </cell>
          <cell r="B156" t="str">
            <v>Daniel Steigmann</v>
          </cell>
          <cell r="C156" t="str">
            <v>0441 2108-111</v>
          </cell>
          <cell r="D156" t="str">
            <v>daniel.steigmann@db.com</v>
          </cell>
          <cell r="E156" t="str">
            <v>Filialdirektor</v>
          </cell>
          <cell r="F156" t="str">
            <v>Staugraben 10</v>
          </cell>
          <cell r="G156" t="str">
            <v>26122 Oldenburg</v>
          </cell>
        </row>
        <row r="157">
          <cell r="A157" t="str">
            <v>ID</v>
          </cell>
          <cell r="B157" t="str">
            <v>Betreuername</v>
          </cell>
          <cell r="C157" t="str">
            <v>Telefon</v>
          </cell>
          <cell r="D157" t="str">
            <v>Mail</v>
          </cell>
          <cell r="E157" t="str">
            <v>Bezeichnung</v>
          </cell>
          <cell r="F157" t="str">
            <v>Straße</v>
          </cell>
          <cell r="G157" t="str">
            <v>PLZ/Ort</v>
          </cell>
        </row>
        <row r="158">
          <cell r="A158" t="str">
            <v>jfel</v>
          </cell>
          <cell r="B158" t="str">
            <v>Jürgen Feldmann</v>
          </cell>
          <cell r="C158" t="str">
            <v>0441 2108-169</v>
          </cell>
          <cell r="D158" t="str">
            <v>juergen.feldmann@db.com</v>
          </cell>
          <cell r="E158" t="str">
            <v>Filiale Oldenburg</v>
          </cell>
          <cell r="F158" t="str">
            <v>Staugraben 10</v>
          </cell>
          <cell r="G158" t="str">
            <v>26122 Oldenburg</v>
          </cell>
        </row>
        <row r="159">
          <cell r="A159" t="str">
            <v>dste</v>
          </cell>
          <cell r="B159" t="str">
            <v>Daniel Steigmann</v>
          </cell>
          <cell r="C159" t="str">
            <v>0441 2108-111</v>
          </cell>
          <cell r="D159" t="str">
            <v>daniel.steigmann@db.com</v>
          </cell>
          <cell r="E159" t="str">
            <v>Filialdirektor</v>
          </cell>
          <cell r="F159" t="str">
            <v>Staugraben 10</v>
          </cell>
          <cell r="G159" t="str">
            <v>26122 Oldenburg</v>
          </cell>
        </row>
        <row r="160">
          <cell r="A160" t="str">
            <v>aroc</v>
          </cell>
          <cell r="B160" t="str">
            <v>André Rocholz</v>
          </cell>
          <cell r="C160" t="str">
            <v>0441 2108-175</v>
          </cell>
          <cell r="D160" t="str">
            <v>andre.rocholz@db.com</v>
          </cell>
          <cell r="E160" t="str">
            <v>Filiale Oldenburg</v>
          </cell>
          <cell r="F160" t="str">
            <v>Staugraben 10</v>
          </cell>
          <cell r="G160" t="str">
            <v>26122 Oldenburg</v>
          </cell>
        </row>
        <row r="161">
          <cell r="A161" t="str">
            <v>aolt</v>
          </cell>
          <cell r="B161" t="str">
            <v>Annika Oltmanns</v>
          </cell>
          <cell r="C161" t="str">
            <v>0441 2108-102</v>
          </cell>
          <cell r="D161" t="str">
            <v>annika.oltmanns@db.com</v>
          </cell>
          <cell r="E161" t="str">
            <v>Filiale Oldenburg</v>
          </cell>
          <cell r="F161" t="str">
            <v>Staugraben 10</v>
          </cell>
          <cell r="G161" t="str">
            <v>26122 Oldenburg</v>
          </cell>
        </row>
        <row r="162">
          <cell r="A162" t="str">
            <v>jfel</v>
          </cell>
          <cell r="B162" t="str">
            <v>Jürgen Feldmann</v>
          </cell>
          <cell r="C162" t="str">
            <v>0441 2108-169</v>
          </cell>
          <cell r="D162" t="str">
            <v>juergen.feldmann@db.com</v>
          </cell>
          <cell r="E162" t="str">
            <v>Filiale Oldenburg</v>
          </cell>
          <cell r="F162" t="str">
            <v>Staugraben 10</v>
          </cell>
          <cell r="G162" t="str">
            <v>26122 Oldenburg</v>
          </cell>
        </row>
        <row r="163">
          <cell r="A163" t="str">
            <v>pkuh</v>
          </cell>
          <cell r="B163" t="str">
            <v>Patrick Kuhn</v>
          </cell>
          <cell r="C163" t="str">
            <v>0441 2108-</v>
          </cell>
          <cell r="D163" t="str">
            <v>…@db.com</v>
          </cell>
          <cell r="E163" t="str">
            <v>Filiale Oldenburg</v>
          </cell>
          <cell r="F163" t="str">
            <v>Staugraben 10</v>
          </cell>
          <cell r="G163" t="str">
            <v>26122 Oldenburg</v>
          </cell>
        </row>
        <row r="164">
          <cell r="A164" t="str">
            <v>slen</v>
          </cell>
          <cell r="B164" t="str">
            <v>Sigrid Lenth</v>
          </cell>
          <cell r="C164" t="str">
            <v>0441 2108-</v>
          </cell>
          <cell r="D164" t="str">
            <v>…@db.com</v>
          </cell>
          <cell r="E164" t="str">
            <v>Filiale Oldenburg</v>
          </cell>
          <cell r="F164" t="str">
            <v>Staugraben 10</v>
          </cell>
          <cell r="G164" t="str">
            <v>26122 Oldenburg</v>
          </cell>
        </row>
        <row r="165">
          <cell r="C165" t="str">
            <v>0441 2108-</v>
          </cell>
          <cell r="D165" t="str">
            <v>…@db.com</v>
          </cell>
          <cell r="E165" t="str">
            <v>Filiale Oldenburg</v>
          </cell>
          <cell r="F165" t="str">
            <v>Staugraben 10</v>
          </cell>
          <cell r="G165" t="str">
            <v>26122 Oldenburg</v>
          </cell>
        </row>
        <row r="166">
          <cell r="A166" t="str">
            <v>ID</v>
          </cell>
          <cell r="B166" t="str">
            <v>Betreuername</v>
          </cell>
          <cell r="C166" t="str">
            <v>0441 2108-</v>
          </cell>
          <cell r="D166" t="str">
            <v>…@db.com</v>
          </cell>
          <cell r="E166" t="str">
            <v>Filiale Oldenburg</v>
          </cell>
          <cell r="F166" t="str">
            <v>Staugraben 10</v>
          </cell>
          <cell r="G166" t="str">
            <v>26122 Oldenburg</v>
          </cell>
        </row>
        <row r="167">
          <cell r="C167" t="str">
            <v>0441 2108-</v>
          </cell>
          <cell r="D167" t="str">
            <v>…@db.com</v>
          </cell>
          <cell r="E167" t="str">
            <v>Filiale Bremen-Schwachhausen</v>
          </cell>
          <cell r="F167" t="str">
            <v>Schwachhauser Heerstr. 199</v>
          </cell>
          <cell r="G167" t="str">
            <v>28211 Bremen</v>
          </cell>
        </row>
        <row r="168">
          <cell r="A168" t="str">
            <v>jwas</v>
          </cell>
          <cell r="B168" t="str">
            <v>Jan-Philipp Wassermann</v>
          </cell>
          <cell r="C168" t="str">
            <v>0421 22493-15</v>
          </cell>
          <cell r="D168" t="str">
            <v>jan-philipp.wassermann@db.com</v>
          </cell>
          <cell r="E168" t="str">
            <v>Filialdirektor</v>
          </cell>
          <cell r="F168" t="str">
            <v>Schwachhauser Heerstr. 199</v>
          </cell>
          <cell r="G168" t="str">
            <v>28211 Bremen</v>
          </cell>
        </row>
        <row r="169">
          <cell r="A169" t="str">
            <v>ID</v>
          </cell>
          <cell r="B169" t="str">
            <v>Betreuername</v>
          </cell>
          <cell r="C169" t="str">
            <v>Telefon</v>
          </cell>
          <cell r="D169" t="str">
            <v>Mail</v>
          </cell>
          <cell r="E169" t="str">
            <v>Bezeichnung</v>
          </cell>
          <cell r="F169" t="str">
            <v>Straße</v>
          </cell>
          <cell r="G169" t="str">
            <v>PLZ/Ort</v>
          </cell>
        </row>
        <row r="170">
          <cell r="A170" t="str">
            <v>bgru</v>
          </cell>
          <cell r="B170" t="str">
            <v>Birgit Grund</v>
          </cell>
          <cell r="C170" t="str">
            <v>0421 22493-20</v>
          </cell>
          <cell r="D170" t="str">
            <v>birgid.grund@db.com</v>
          </cell>
          <cell r="E170" t="str">
            <v>Filiale Bremen-Schwachhausen</v>
          </cell>
          <cell r="F170" t="str">
            <v>Schwachhauser Heerstr. 199</v>
          </cell>
          <cell r="G170" t="str">
            <v>28211 Bremen</v>
          </cell>
        </row>
        <row r="171">
          <cell r="A171" t="str">
            <v>jwas</v>
          </cell>
          <cell r="B171" t="str">
            <v>Jan-Philipp Wassermann</v>
          </cell>
          <cell r="C171" t="str">
            <v>0421 22493-15</v>
          </cell>
          <cell r="D171" t="str">
            <v>jan-philipp.wassermann@db.com</v>
          </cell>
          <cell r="E171" t="str">
            <v>Filialdirektor</v>
          </cell>
          <cell r="F171" t="str">
            <v>Schwachhauser Heerstr. 199</v>
          </cell>
          <cell r="G171" t="str">
            <v>28211 Bremen</v>
          </cell>
        </row>
        <row r="172">
          <cell r="A172" t="str">
            <v>behl</v>
          </cell>
          <cell r="B172" t="str">
            <v>Beatrix Ehlers</v>
          </cell>
          <cell r="C172" t="str">
            <v>0421 22493-20</v>
          </cell>
          <cell r="D172" t="str">
            <v>beatrix.ehlers@db.com</v>
          </cell>
          <cell r="E172" t="str">
            <v>Filiale Bremen-Schwachhausen</v>
          </cell>
          <cell r="F172" t="str">
            <v>Schwachhauser Heerstr. 199</v>
          </cell>
          <cell r="G172" t="str">
            <v>28211 Bremen</v>
          </cell>
        </row>
        <row r="173">
          <cell r="A173" t="str">
            <v>bgru</v>
          </cell>
          <cell r="B173" t="str">
            <v>Birgit Grund</v>
          </cell>
          <cell r="C173" t="str">
            <v>0421 22493-20</v>
          </cell>
          <cell r="D173" t="str">
            <v>birgid.grund@db.com</v>
          </cell>
          <cell r="E173" t="str">
            <v>Filiale Bremen-Schwachhausen</v>
          </cell>
          <cell r="F173" t="str">
            <v>Schwachhauser Heerstr. 199</v>
          </cell>
          <cell r="G173" t="str">
            <v>28211 Bremen</v>
          </cell>
        </row>
        <row r="174">
          <cell r="A174" t="str">
            <v>bmoe</v>
          </cell>
          <cell r="B174" t="str">
            <v>Birgit Mönning</v>
          </cell>
          <cell r="C174" t="str">
            <v>0421 22493-28</v>
          </cell>
          <cell r="D174" t="str">
            <v>birgid.moenning@db.com</v>
          </cell>
          <cell r="E174" t="str">
            <v>Filiale Bremen-Schwachhausen</v>
          </cell>
          <cell r="F174" t="str">
            <v>Schwachhauser Heerstr. 199</v>
          </cell>
          <cell r="G174" t="str">
            <v>28211 Bremen</v>
          </cell>
        </row>
        <row r="175">
          <cell r="A175" t="str">
            <v>blub</v>
          </cell>
          <cell r="B175" t="str">
            <v>Björn Lubes</v>
          </cell>
          <cell r="C175" t="str">
            <v>0421 22493-23</v>
          </cell>
          <cell r="D175" t="str">
            <v>bjoern.lubes@db.com</v>
          </cell>
          <cell r="E175" t="str">
            <v>Filiale Bremen-Schwachhausen</v>
          </cell>
          <cell r="F175" t="str">
            <v>Schwachhauser Heerstr. 199</v>
          </cell>
          <cell r="G175" t="str">
            <v>28211 Bremen</v>
          </cell>
        </row>
        <row r="176">
          <cell r="A176" t="str">
            <v>erot</v>
          </cell>
          <cell r="B176" t="str">
            <v>Elke Rother</v>
          </cell>
          <cell r="C176" t="str">
            <v>0421 22493-34</v>
          </cell>
          <cell r="D176" t="str">
            <v>elke.rother@db.com</v>
          </cell>
          <cell r="E176" t="str">
            <v>Filiale Bremen-Schwachhausen</v>
          </cell>
          <cell r="F176" t="str">
            <v>Schwachhauser Heerstr. 199</v>
          </cell>
          <cell r="G176" t="str">
            <v>28211 Bremen</v>
          </cell>
        </row>
        <row r="177">
          <cell r="A177" t="str">
            <v>izöl</v>
          </cell>
          <cell r="B177" t="str">
            <v>Imke Zöller</v>
          </cell>
          <cell r="C177" t="str">
            <v>0421 22493-18</v>
          </cell>
          <cell r="D177" t="str">
            <v>imke.zoeller@db.com</v>
          </cell>
          <cell r="E177" t="str">
            <v>Filiale Bremen-Schwachhausen</v>
          </cell>
          <cell r="F177" t="str">
            <v>Schwachhauser Heerstr. 199</v>
          </cell>
          <cell r="G177" t="str">
            <v>28211 Bremen</v>
          </cell>
        </row>
        <row r="178">
          <cell r="A178" t="str">
            <v>jgra</v>
          </cell>
          <cell r="B178" t="str">
            <v>Janina Graf</v>
          </cell>
          <cell r="C178" t="str">
            <v>0421 22493-35</v>
          </cell>
          <cell r="D178" t="str">
            <v>janina.graf@db.com</v>
          </cell>
          <cell r="E178" t="str">
            <v>Filiale Bremen-Schwachhausen</v>
          </cell>
          <cell r="F178" t="str">
            <v>Schwachhauser Heerstr. 199</v>
          </cell>
          <cell r="G178" t="str">
            <v>28211 Bremen</v>
          </cell>
        </row>
        <row r="179">
          <cell r="A179" t="str">
            <v>joel</v>
          </cell>
          <cell r="B179" t="str">
            <v>Jörg Ölker</v>
          </cell>
          <cell r="C179" t="str">
            <v>0421 22493-25</v>
          </cell>
          <cell r="D179" t="str">
            <v>joerg.oelker@db.com</v>
          </cell>
          <cell r="E179" t="str">
            <v>Filiale Bremen-Schwachhausen</v>
          </cell>
          <cell r="F179" t="str">
            <v>Schwachhauser Heerstr. 199</v>
          </cell>
          <cell r="G179" t="str">
            <v>28211 Bremen</v>
          </cell>
        </row>
        <row r="180">
          <cell r="A180" t="str">
            <v>kkil</v>
          </cell>
          <cell r="B180" t="str">
            <v>Kilavuz Kilic</v>
          </cell>
          <cell r="C180" t="str">
            <v>0421 22493-37</v>
          </cell>
          <cell r="D180" t="str">
            <v>kilavuz.kilic@db.com</v>
          </cell>
          <cell r="E180" t="str">
            <v>Filiale Bremen-Schwachhausen</v>
          </cell>
          <cell r="F180" t="str">
            <v>Schwachhauser Heerstr. 199</v>
          </cell>
          <cell r="G180" t="str">
            <v>28211 Bremen</v>
          </cell>
        </row>
        <row r="181">
          <cell r="A181" t="str">
            <v>sloh</v>
          </cell>
          <cell r="B181" t="str">
            <v>Sabine Lohmann</v>
          </cell>
          <cell r="C181" t="str">
            <v>0421 22493-32</v>
          </cell>
          <cell r="D181" t="str">
            <v>sabine.lohmann@db.com</v>
          </cell>
          <cell r="E181" t="str">
            <v>Filiale Bremen-Schwachhausen</v>
          </cell>
          <cell r="F181" t="str">
            <v>Schwachhauser Heerstr. 199</v>
          </cell>
          <cell r="G181" t="str">
            <v>28211 Bremen</v>
          </cell>
        </row>
        <row r="182">
          <cell r="A182" t="str">
            <v>stoe</v>
          </cell>
          <cell r="B182" t="str">
            <v>Sonja Töllner</v>
          </cell>
          <cell r="C182" t="str">
            <v>0421 22493-</v>
          </cell>
          <cell r="D182" t="str">
            <v>…@db.com</v>
          </cell>
          <cell r="E182" t="str">
            <v>Filiale Bremen-Schwachhausen</v>
          </cell>
          <cell r="F182" t="str">
            <v>Schwachhauser Heerstr. 199</v>
          </cell>
          <cell r="G182" t="str">
            <v>28211 Bremen</v>
          </cell>
        </row>
        <row r="183">
          <cell r="A183" t="str">
            <v>skos</v>
          </cell>
          <cell r="B183" t="str">
            <v>Susanne Kossow</v>
          </cell>
          <cell r="C183" t="str">
            <v>0421 22493-</v>
          </cell>
          <cell r="D183" t="str">
            <v>…@db.com</v>
          </cell>
          <cell r="E183" t="str">
            <v>Filiale Bremen-Schwachhausen</v>
          </cell>
          <cell r="F183" t="str">
            <v>Schwachhauser Heerstr. 199</v>
          </cell>
          <cell r="G183" t="str">
            <v>28211 Bremen</v>
          </cell>
        </row>
        <row r="184">
          <cell r="A184" t="str">
            <v>tdie</v>
          </cell>
          <cell r="B184" t="str">
            <v>Tanja Dieckmann</v>
          </cell>
          <cell r="C184" t="str">
            <v>0421 22493-26</v>
          </cell>
          <cell r="D184" t="str">
            <v>tanja.dieckmann@db.com</v>
          </cell>
          <cell r="E184" t="str">
            <v>Filiale Bremen-Schwachhausen</v>
          </cell>
          <cell r="F184" t="str">
            <v>Schwachhauser Heerstr. 199</v>
          </cell>
          <cell r="G184" t="str">
            <v>28211 Bremen</v>
          </cell>
        </row>
        <row r="185">
          <cell r="A185" t="str">
            <v>schvahr</v>
          </cell>
          <cell r="B185" t="str">
            <v>Volker Ahrensfeld</v>
          </cell>
          <cell r="C185" t="str">
            <v>0421 22493-</v>
          </cell>
          <cell r="D185" t="str">
            <v>…@db.com</v>
          </cell>
          <cell r="E185" t="str">
            <v>Filiale Bremen-Schwachhausen</v>
          </cell>
          <cell r="F185" t="str">
            <v>Schwachhauser Heerstr. 199</v>
          </cell>
          <cell r="G185" t="str">
            <v>28211 Bremen</v>
          </cell>
        </row>
        <row r="186">
          <cell r="A186" t="str">
            <v>schmbar</v>
          </cell>
          <cell r="B186" t="str">
            <v>Miriam Baranowski</v>
          </cell>
          <cell r="C186" t="str">
            <v>0421 22493-</v>
          </cell>
          <cell r="D186" t="str">
            <v>…@db.com</v>
          </cell>
          <cell r="E186" t="str">
            <v>Filiale Bremen-Schwachhausen</v>
          </cell>
          <cell r="F186" t="str">
            <v>Schwachhauser Heerstr. 199</v>
          </cell>
          <cell r="G186" t="str">
            <v>28211 Bremen</v>
          </cell>
        </row>
        <row r="187">
          <cell r="A187" t="str">
            <v>schsvot</v>
          </cell>
          <cell r="B187" t="str">
            <v>Siegmar Voth</v>
          </cell>
          <cell r="C187" t="str">
            <v xml:space="preserve">0421 3674-243 </v>
          </cell>
          <cell r="D187" t="str">
            <v>siegmar.voth@db.com</v>
          </cell>
          <cell r="E187" t="str">
            <v>Geschäftskundenbetreuung</v>
          </cell>
          <cell r="F187" t="str">
            <v>Schwachhauser Heerstr. 199</v>
          </cell>
          <cell r="G187" t="str">
            <v>28211 Bremen</v>
          </cell>
        </row>
        <row r="188">
          <cell r="A188" t="str">
            <v>schvahr</v>
          </cell>
          <cell r="B188" t="str">
            <v>Volker Ahrensfeld</v>
          </cell>
          <cell r="C188" t="str">
            <v>0421 3674-313</v>
          </cell>
          <cell r="D188" t="str">
            <v>volker.ahrensfeld@db.com</v>
          </cell>
          <cell r="E188" t="str">
            <v>Geschäftskundenbetreuung</v>
          </cell>
          <cell r="F188" t="str">
            <v>Schwachhauser Heerstr. 199</v>
          </cell>
          <cell r="G188" t="str">
            <v>28211 Bremen</v>
          </cell>
        </row>
        <row r="189">
          <cell r="A189" t="str">
            <v>schmbar</v>
          </cell>
          <cell r="B189" t="str">
            <v>Miriam Baranowski</v>
          </cell>
          <cell r="C189" t="str">
            <v>0421 3674-200</v>
          </cell>
          <cell r="D189" t="str">
            <v>miriam.baranowski@db.com</v>
          </cell>
          <cell r="E189" t="str">
            <v>Geschäftskundenbetreuung</v>
          </cell>
          <cell r="F189" t="str">
            <v>Schwachhauser Heerstr. 199</v>
          </cell>
          <cell r="G189" t="str">
            <v>28211 Bremen</v>
          </cell>
        </row>
        <row r="190">
          <cell r="A190" t="str">
            <v>scharos</v>
          </cell>
          <cell r="B190" t="str">
            <v>Andreas Rose</v>
          </cell>
          <cell r="C190" t="str">
            <v>0421 3674-868</v>
          </cell>
          <cell r="D190" t="str">
            <v>andreas-b.rose@db.com</v>
          </cell>
          <cell r="E190" t="str">
            <v>Filiale Bremen-Nord</v>
          </cell>
          <cell r="F190" t="str">
            <v>Gerhard-Rohlfs-Str. 62</v>
          </cell>
          <cell r="G190" t="str">
            <v>28757 Bremen</v>
          </cell>
        </row>
        <row r="191">
          <cell r="A191" t="str">
            <v>mnel</v>
          </cell>
          <cell r="B191" t="str">
            <v>Manfred Nelke</v>
          </cell>
          <cell r="C191" t="str">
            <v>0421 66953-10</v>
          </cell>
          <cell r="D191" t="str">
            <v>manfred.nelke@db.com</v>
          </cell>
          <cell r="E191" t="str">
            <v>Filialdirektor</v>
          </cell>
          <cell r="F191" t="str">
            <v>Gerhard-Rohlfs-Str. 62</v>
          </cell>
          <cell r="G191" t="str">
            <v>28757 Bremen</v>
          </cell>
        </row>
        <row r="192">
          <cell r="A192" t="str">
            <v>ID</v>
          </cell>
          <cell r="B192" t="str">
            <v>Betreuername</v>
          </cell>
          <cell r="C192" t="str">
            <v>Telefon</v>
          </cell>
          <cell r="D192" t="str">
            <v>Mail</v>
          </cell>
          <cell r="E192" t="str">
            <v>Bezeichnung</v>
          </cell>
          <cell r="F192" t="str">
            <v>Straße</v>
          </cell>
          <cell r="G192" t="str">
            <v>PLZ/Ort</v>
          </cell>
        </row>
        <row r="193">
          <cell r="A193" t="str">
            <v>dtho</v>
          </cell>
          <cell r="B193" t="str">
            <v>Daniel Thomas</v>
          </cell>
          <cell r="C193" t="str">
            <v>0421 66953-13</v>
          </cell>
          <cell r="D193" t="str">
            <v>daniel-h.thomas@db.com</v>
          </cell>
          <cell r="E193" t="str">
            <v>Filiale Bremen-Nord</v>
          </cell>
          <cell r="F193" t="str">
            <v>Gerhard-Rohlfs-Str. 62</v>
          </cell>
          <cell r="G193" t="str">
            <v>28757 Bremen</v>
          </cell>
        </row>
        <row r="194">
          <cell r="A194" t="str">
            <v>mnel</v>
          </cell>
          <cell r="B194" t="str">
            <v>Manfred Nelke</v>
          </cell>
          <cell r="C194" t="str">
            <v>0421 66953-10</v>
          </cell>
          <cell r="D194" t="str">
            <v>manfred.nelke@db.com</v>
          </cell>
          <cell r="E194" t="str">
            <v>Filialdirektor</v>
          </cell>
          <cell r="F194" t="str">
            <v>Gerhard-Rohlfs-Str. 62</v>
          </cell>
          <cell r="G194" t="str">
            <v>28757 Bremen</v>
          </cell>
        </row>
        <row r="195">
          <cell r="A195" t="str">
            <v>awel</v>
          </cell>
          <cell r="B195" t="str">
            <v>Annabell Welsch</v>
          </cell>
          <cell r="C195" t="str">
            <v>0421 66953-15</v>
          </cell>
          <cell r="D195" t="str">
            <v>annabell.welsch@db.com</v>
          </cell>
          <cell r="E195" t="str">
            <v>Filiale Bremen-Nord</v>
          </cell>
          <cell r="F195" t="str">
            <v>Gerhard-Rohlfs-Str. 62</v>
          </cell>
          <cell r="G195" t="str">
            <v>28757 Bremen</v>
          </cell>
        </row>
        <row r="196">
          <cell r="A196" t="str">
            <v>dtho</v>
          </cell>
          <cell r="B196" t="str">
            <v>Daniel Thomas</v>
          </cell>
          <cell r="C196" t="str">
            <v>0421 66953-</v>
          </cell>
          <cell r="D196" t="str">
            <v>…@db.com</v>
          </cell>
          <cell r="E196" t="str">
            <v>Filiale Bremen-Nord</v>
          </cell>
          <cell r="F196" t="str">
            <v>Gerhard-Rohlfs-Str. 62</v>
          </cell>
          <cell r="G196" t="str">
            <v>28757 Bremen</v>
          </cell>
        </row>
        <row r="197">
          <cell r="A197" t="str">
            <v>ksta</v>
          </cell>
          <cell r="B197" t="str">
            <v>Kurt Staffeldt</v>
          </cell>
          <cell r="C197" t="str">
            <v>0421 66953-</v>
          </cell>
          <cell r="D197" t="str">
            <v>…@db.com</v>
          </cell>
          <cell r="E197" t="str">
            <v>Filiale Bremen-Nord</v>
          </cell>
          <cell r="F197" t="str">
            <v>Gerhard-Rohlfs-Str. 62</v>
          </cell>
          <cell r="G197" t="str">
            <v>28757 Bremen</v>
          </cell>
        </row>
        <row r="198">
          <cell r="A198" t="str">
            <v>msch</v>
          </cell>
          <cell r="B198" t="str">
            <v>Michaela Schmitt</v>
          </cell>
          <cell r="C198" t="str">
            <v>0421 66953-51</v>
          </cell>
          <cell r="D198" t="str">
            <v>michaela schmitt@db.com</v>
          </cell>
          <cell r="E198" t="str">
            <v>Filiale Bremen-Nord</v>
          </cell>
          <cell r="F198" t="str">
            <v>Gerhard-Rohlfs-Str. 62</v>
          </cell>
          <cell r="G198" t="str">
            <v>28757 Bremen</v>
          </cell>
        </row>
        <row r="199">
          <cell r="A199" t="str">
            <v>norhpop</v>
          </cell>
          <cell r="B199" t="str">
            <v>Heiko Poppe</v>
          </cell>
          <cell r="C199" t="str">
            <v>0421 66953-</v>
          </cell>
          <cell r="D199" t="str">
            <v>…@db.com</v>
          </cell>
          <cell r="E199" t="str">
            <v>Filiale Bremen-Nord</v>
          </cell>
          <cell r="F199" t="str">
            <v>Gerhard-Rohlfs-Str. 62</v>
          </cell>
          <cell r="G199" t="str">
            <v>28757 Bremen</v>
          </cell>
        </row>
        <row r="200">
          <cell r="A200" t="str">
            <v>norrfis</v>
          </cell>
          <cell r="B200" t="str">
            <v>Robert Fischer</v>
          </cell>
          <cell r="C200" t="str">
            <v>0421 66953-</v>
          </cell>
          <cell r="D200" t="str">
            <v>…@db.com</v>
          </cell>
          <cell r="E200" t="str">
            <v>Filiale Bremen-Nord</v>
          </cell>
          <cell r="F200" t="str">
            <v>Gerhard-Rohlfs-Str. 62</v>
          </cell>
          <cell r="G200" t="str">
            <v>28757 Bremen</v>
          </cell>
        </row>
        <row r="201">
          <cell r="A201" t="str">
            <v>norsvot</v>
          </cell>
          <cell r="B201" t="str">
            <v>Siegmar Voth</v>
          </cell>
          <cell r="C201" t="str">
            <v xml:space="preserve">0421 3674-243 </v>
          </cell>
          <cell r="D201" t="str">
            <v>siegmar.voth@db.com</v>
          </cell>
          <cell r="E201" t="str">
            <v>Geschäftskundenbetreuung</v>
          </cell>
          <cell r="F201" t="str">
            <v>Gerhard-Rohlfs-Str. 62</v>
          </cell>
          <cell r="G201" t="str">
            <v>28757 Bremen</v>
          </cell>
        </row>
        <row r="202">
          <cell r="A202" t="str">
            <v>norhpop</v>
          </cell>
          <cell r="B202" t="str">
            <v>Heiko Poppe</v>
          </cell>
          <cell r="C202" t="str">
            <v>0421 3674-224</v>
          </cell>
          <cell r="D202" t="str">
            <v>heiko.poppe@db.com</v>
          </cell>
          <cell r="E202" t="str">
            <v>Geschäftskundenbetreuung</v>
          </cell>
          <cell r="F202" t="str">
            <v>Gerhard-Rohlfs-Str. 62</v>
          </cell>
          <cell r="G202" t="str">
            <v>28757 Bremen</v>
          </cell>
        </row>
        <row r="203">
          <cell r="A203" t="str">
            <v>norrfis</v>
          </cell>
          <cell r="B203" t="str">
            <v>Robert Fischer</v>
          </cell>
          <cell r="C203" t="str">
            <v>0421 3674-520</v>
          </cell>
          <cell r="D203" t="str">
            <v>robert-b.fischer@db.com</v>
          </cell>
          <cell r="E203" t="str">
            <v>Geschäftskundenbetreuung</v>
          </cell>
          <cell r="F203" t="str">
            <v>Gerhard-Rohlfs-Str. 62</v>
          </cell>
          <cell r="G203" t="str">
            <v>28757 Bremen</v>
          </cell>
        </row>
        <row r="204">
          <cell r="A204" t="str">
            <v>norpkoh</v>
          </cell>
          <cell r="B204" t="str">
            <v>Peter Kohlrusch</v>
          </cell>
          <cell r="C204" t="str">
            <v>0421 3674-871</v>
          </cell>
          <cell r="D204" t="str">
            <v>peter.kohlrusch@db.com</v>
          </cell>
          <cell r="E204" t="str">
            <v>Filiale Bremerhaven</v>
          </cell>
          <cell r="F204" t="str">
            <v>Bürgermeister-Smidt-Str. 9-11</v>
          </cell>
          <cell r="G204" t="str">
            <v>27568 Bremerhaven</v>
          </cell>
        </row>
        <row r="205">
          <cell r="A205" t="str">
            <v>lmül</v>
          </cell>
          <cell r="B205" t="str">
            <v>Lars Müller</v>
          </cell>
          <cell r="C205" t="str">
            <v>0471 4825-21</v>
          </cell>
          <cell r="D205" t="str">
            <v>lars-c.mueller@db.com</v>
          </cell>
          <cell r="E205" t="str">
            <v>Filialdirektor</v>
          </cell>
          <cell r="F205" t="str">
            <v>Bürgermeister-Smidt-Str. 9-11</v>
          </cell>
          <cell r="G205" t="str">
            <v>27568 Bremerhaven</v>
          </cell>
        </row>
        <row r="206">
          <cell r="A206" t="str">
            <v>ID</v>
          </cell>
          <cell r="B206" t="str">
            <v>Betreuername</v>
          </cell>
          <cell r="C206" t="str">
            <v>Telefon</v>
          </cell>
          <cell r="D206" t="str">
            <v>Mail</v>
          </cell>
          <cell r="E206" t="str">
            <v>Bezeichnung</v>
          </cell>
          <cell r="F206" t="str">
            <v>Straße</v>
          </cell>
          <cell r="G206" t="str">
            <v>PLZ/Ort</v>
          </cell>
        </row>
        <row r="207">
          <cell r="A207" t="str">
            <v>bsto</v>
          </cell>
          <cell r="B207" t="str">
            <v>Benjamin Stocks</v>
          </cell>
          <cell r="C207" t="str">
            <v>0471 4825-47</v>
          </cell>
          <cell r="D207" t="str">
            <v>benjamin.stocks@db.com</v>
          </cell>
          <cell r="E207" t="str">
            <v>Filiale Bremerhaven</v>
          </cell>
          <cell r="F207" t="str">
            <v>Bürgermeister-Smidt-Str. 9-11</v>
          </cell>
          <cell r="G207" t="str">
            <v>27568 Bremerhaven</v>
          </cell>
        </row>
        <row r="208">
          <cell r="A208" t="str">
            <v>lmül</v>
          </cell>
          <cell r="B208" t="str">
            <v>Lars Müller</v>
          </cell>
          <cell r="C208" t="str">
            <v>0471 4825-21</v>
          </cell>
          <cell r="D208" t="str">
            <v>lars-c.mueller@db.com</v>
          </cell>
          <cell r="E208" t="str">
            <v>Filialdirektor</v>
          </cell>
          <cell r="F208" t="str">
            <v>Bürgermeister-Smidt-Str. 9-11</v>
          </cell>
          <cell r="G208" t="str">
            <v>27568 Bremerhaven</v>
          </cell>
        </row>
        <row r="209">
          <cell r="A209" t="str">
            <v>bsto</v>
          </cell>
          <cell r="B209" t="str">
            <v>Benjamin Stocks</v>
          </cell>
          <cell r="C209" t="str">
            <v>0471 4825-47</v>
          </cell>
          <cell r="D209" t="str">
            <v>benjamin.stocks@db.com</v>
          </cell>
          <cell r="E209" t="str">
            <v>Filiale Bremerhaven</v>
          </cell>
          <cell r="F209" t="str">
            <v>Bürgermeister-Smidt-Str. 9-11</v>
          </cell>
          <cell r="G209" t="str">
            <v>27568 Bremerhaven</v>
          </cell>
        </row>
        <row r="210">
          <cell r="A210" t="str">
            <v>bher</v>
          </cell>
          <cell r="B210" t="str">
            <v>Bernd Hermelbracht</v>
          </cell>
          <cell r="C210" t="str">
            <v>0471 4825-55</v>
          </cell>
          <cell r="D210" t="str">
            <v>bernd.hermelbracht@db.com</v>
          </cell>
          <cell r="E210" t="str">
            <v>Filiale Bremerhaven</v>
          </cell>
          <cell r="F210" t="str">
            <v>Bürgermeister-Smidt-Str. 9-11</v>
          </cell>
          <cell r="G210" t="str">
            <v>27568 Bremerhaven</v>
          </cell>
        </row>
        <row r="211">
          <cell r="A211" t="str">
            <v>ggan</v>
          </cell>
          <cell r="B211" t="str">
            <v>Guido Ganswindt</v>
          </cell>
          <cell r="C211" t="str">
            <v>0471 4825-15</v>
          </cell>
          <cell r="D211" t="str">
            <v>guido.ganswindt@db.com</v>
          </cell>
          <cell r="E211" t="str">
            <v>Filiale Bremerhaven</v>
          </cell>
          <cell r="F211" t="str">
            <v>Bürgermeister-Smidt-Str. 9-11</v>
          </cell>
          <cell r="G211" t="str">
            <v>27568 Bremerhaven</v>
          </cell>
        </row>
        <row r="212">
          <cell r="A212" t="str">
            <v>jklu</v>
          </cell>
          <cell r="B212" t="str">
            <v>Jutta Klug</v>
          </cell>
          <cell r="C212" t="str">
            <v>0471 4825-69</v>
          </cell>
          <cell r="D212" t="str">
            <v>jutta.klug@db.com</v>
          </cell>
          <cell r="E212" t="str">
            <v>Filiale Bremerhaven</v>
          </cell>
          <cell r="F212" t="str">
            <v>Bürgermeister-Smidt-Str. 9-11</v>
          </cell>
          <cell r="G212" t="str">
            <v>27568 Bremerhaven</v>
          </cell>
        </row>
        <row r="213">
          <cell r="A213" t="str">
            <v>klam</v>
          </cell>
          <cell r="B213" t="str">
            <v>Kevin Lamprecht</v>
          </cell>
          <cell r="C213" t="str">
            <v>0471 4825-18</v>
          </cell>
          <cell r="D213" t="str">
            <v>kevin.lamprecht@db.com</v>
          </cell>
          <cell r="E213" t="str">
            <v>Filiale Bremerhaven</v>
          </cell>
          <cell r="F213" t="str">
            <v>Bürgermeister-Smidt-Str. 9-11</v>
          </cell>
          <cell r="G213" t="str">
            <v>27568 Bremerhaven</v>
          </cell>
        </row>
        <row r="214">
          <cell r="A214" t="str">
            <v>mgot</v>
          </cell>
          <cell r="B214" t="str">
            <v>Marita Gottschalk</v>
          </cell>
          <cell r="C214" t="str">
            <v>0471 4825-68</v>
          </cell>
          <cell r="D214" t="str">
            <v>marita.gottschalk@db.com</v>
          </cell>
          <cell r="E214" t="str">
            <v>Filiale Bremerhaven</v>
          </cell>
          <cell r="F214" t="str">
            <v>Bürgermeister-Smidt-Str. 9-11</v>
          </cell>
          <cell r="G214" t="str">
            <v>27568 Bremerhaven</v>
          </cell>
        </row>
        <row r="215">
          <cell r="A215" t="str">
            <v>rjun</v>
          </cell>
          <cell r="B215" t="str">
            <v>Rainer Junge</v>
          </cell>
          <cell r="C215" t="str">
            <v>0471 4825-19</v>
          </cell>
          <cell r="D215" t="str">
            <v>rainer.junge@db.com</v>
          </cell>
          <cell r="E215" t="str">
            <v>Filiale Bremerhaven</v>
          </cell>
          <cell r="F215" t="str">
            <v>Bürgermeister-Smidt-Str. 9-11</v>
          </cell>
          <cell r="G215" t="str">
            <v>27568 Bremerhaven</v>
          </cell>
        </row>
        <row r="216">
          <cell r="A216" t="str">
            <v>tzie</v>
          </cell>
          <cell r="B216" t="str">
            <v>Tanja Ziegler</v>
          </cell>
          <cell r="C216" t="str">
            <v>0471 4825-</v>
          </cell>
          <cell r="D216" t="str">
            <v>…@db.com</v>
          </cell>
          <cell r="E216" t="str">
            <v>Filiale Bremerhaven</v>
          </cell>
          <cell r="F216" t="str">
            <v>Bürgermeister-Smidt-Str. 9-11</v>
          </cell>
          <cell r="G216" t="str">
            <v>27568 Bremerhaven</v>
          </cell>
        </row>
        <row r="217">
          <cell r="A217" t="str">
            <v>tmuz</v>
          </cell>
          <cell r="B217" t="str">
            <v>Thomas Muzalewski</v>
          </cell>
          <cell r="C217" t="str">
            <v>0471 4825-</v>
          </cell>
          <cell r="D217" t="str">
            <v>…@db.com</v>
          </cell>
          <cell r="E217" t="str">
            <v>Filiale Bremerhaven</v>
          </cell>
          <cell r="F217" t="str">
            <v>Bürgermeister-Smidt-Str. 9-11</v>
          </cell>
          <cell r="G217" t="str">
            <v>27568 Bremerhaven</v>
          </cell>
        </row>
        <row r="218">
          <cell r="A218" t="str">
            <v>urie</v>
          </cell>
          <cell r="B218" t="str">
            <v>Uta Riege-Fitzel</v>
          </cell>
          <cell r="C218" t="str">
            <v>0471 4825-</v>
          </cell>
          <cell r="D218" t="str">
            <v>…@db.com</v>
          </cell>
          <cell r="E218" t="str">
            <v>Filiale Bremerhaven</v>
          </cell>
          <cell r="F218" t="str">
            <v>Bürgermeister-Smidt-Str. 9-11</v>
          </cell>
          <cell r="G218" t="str">
            <v>27568 Bremerhaven</v>
          </cell>
        </row>
        <row r="219">
          <cell r="A219" t="str">
            <v>brehpuk</v>
          </cell>
          <cell r="B219" t="str">
            <v>Heino Puckhaber</v>
          </cell>
          <cell r="C219" t="str">
            <v>0471 4825-</v>
          </cell>
          <cell r="D219" t="str">
            <v>…@db.com</v>
          </cell>
          <cell r="E219" t="str">
            <v>Filiale Bremerhaven</v>
          </cell>
          <cell r="F219" t="str">
            <v>Bürgermeister-Smidt-Str. 9-11</v>
          </cell>
          <cell r="G219" t="str">
            <v>27568 Bremerhaven</v>
          </cell>
        </row>
        <row r="220">
          <cell r="A220" t="str">
            <v>bresvot</v>
          </cell>
          <cell r="B220" t="str">
            <v>Siegmar Voth</v>
          </cell>
          <cell r="C220" t="str">
            <v>0471 4825-</v>
          </cell>
          <cell r="D220" t="str">
            <v>…@db.com</v>
          </cell>
          <cell r="E220" t="str">
            <v>Filiale Bremerhaven</v>
          </cell>
          <cell r="F220" t="str">
            <v>Bürgermeister-Smidt-Str. 9-11</v>
          </cell>
          <cell r="G220" t="str">
            <v>27568 Bremerhaven</v>
          </cell>
        </row>
        <row r="221">
          <cell r="A221" t="str">
            <v>brehpop</v>
          </cell>
          <cell r="B221" t="str">
            <v>Heiko Poppe</v>
          </cell>
          <cell r="C221" t="str">
            <v>0471 4825-</v>
          </cell>
          <cell r="D221" t="str">
            <v>…@db.com</v>
          </cell>
          <cell r="E221" t="str">
            <v>Filiale Bremerhaven</v>
          </cell>
          <cell r="F221" t="str">
            <v>Bürgermeister-Smidt-Str. 9-11</v>
          </cell>
          <cell r="G221" t="str">
            <v>27568 Bremerhaven</v>
          </cell>
        </row>
        <row r="222">
          <cell r="A222" t="str">
            <v>brehpuk</v>
          </cell>
          <cell r="B222" t="str">
            <v>Heino Puckhaber</v>
          </cell>
          <cell r="C222" t="str">
            <v>0421 3674-523</v>
          </cell>
          <cell r="D222" t="str">
            <v>0421 3674-381</v>
          </cell>
          <cell r="E222" t="str">
            <v>Geschäftskundenbetreuung</v>
          </cell>
          <cell r="F222" t="str">
            <v>Bürgermeister-Smidt-Str. 9-11</v>
          </cell>
          <cell r="G222" t="str">
            <v>27568 Bremerhaven</v>
          </cell>
        </row>
        <row r="223">
          <cell r="A223" t="str">
            <v>bresvot</v>
          </cell>
          <cell r="B223" t="str">
            <v>Siegmar Voth</v>
          </cell>
          <cell r="C223" t="str">
            <v xml:space="preserve">0421 3674-243 </v>
          </cell>
          <cell r="D223" t="str">
            <v>0421 3674-381</v>
          </cell>
          <cell r="E223" t="str">
            <v>Geschäftskundenbetreuung</v>
          </cell>
          <cell r="F223" t="str">
            <v>Bürgermeister-Smidt-Str. 9-11</v>
          </cell>
          <cell r="G223" t="str">
            <v>27568 Bremerhaven</v>
          </cell>
        </row>
        <row r="224">
          <cell r="A224" t="str">
            <v>brehpop</v>
          </cell>
          <cell r="B224" t="str">
            <v>Heiko Poppe</v>
          </cell>
          <cell r="C224" t="str">
            <v>0421 3674-224</v>
          </cell>
          <cell r="D224" t="str">
            <v>0421 3674-381</v>
          </cell>
          <cell r="E224" t="str">
            <v>Geschäftskundenbetreuung</v>
          </cell>
          <cell r="F224" t="str">
            <v>Bürgermeister-Smidt-Str. 9-11</v>
          </cell>
          <cell r="G224" t="str">
            <v>27568 Bremerhaven</v>
          </cell>
        </row>
        <row r="225">
          <cell r="A225" t="str">
            <v>brerfis</v>
          </cell>
          <cell r="B225" t="str">
            <v>Robert Fischer</v>
          </cell>
          <cell r="C225" t="str">
            <v>0421 3674-520</v>
          </cell>
          <cell r="D225" t="str">
            <v>0421 3674-381</v>
          </cell>
          <cell r="E225" t="str">
            <v>Geschäftskundenbetreuung</v>
          </cell>
          <cell r="F225" t="str">
            <v>Bürgermeister-Smidt-Str. 9-11</v>
          </cell>
          <cell r="G225" t="str">
            <v>27568 Bremerhaven</v>
          </cell>
        </row>
        <row r="226">
          <cell r="A226" t="str">
            <v>brepkoh</v>
          </cell>
          <cell r="B226" t="str">
            <v>Peter Kohlrusch</v>
          </cell>
          <cell r="C226" t="str">
            <v>0421 3674-871</v>
          </cell>
          <cell r="D226" t="str">
            <v>0421 3674-381</v>
          </cell>
          <cell r="E226" t="str">
            <v>Filiale Verden</v>
          </cell>
          <cell r="F226" t="str">
            <v>Große Straße 52</v>
          </cell>
          <cell r="G226" t="str">
            <v>27283 Verden</v>
          </cell>
        </row>
        <row r="227">
          <cell r="A227" t="str">
            <v>mros</v>
          </cell>
          <cell r="B227" t="str">
            <v>Marcus Rose</v>
          </cell>
          <cell r="C227" t="str">
            <v>04231 886-27</v>
          </cell>
          <cell r="D227" t="str">
            <v>marcus.rose@db.com</v>
          </cell>
          <cell r="E227" t="str">
            <v>Filialdirektor</v>
          </cell>
          <cell r="F227" t="str">
            <v>Große Straße 52</v>
          </cell>
          <cell r="G227" t="str">
            <v>27283 Verden</v>
          </cell>
        </row>
        <row r="228">
          <cell r="A228" t="str">
            <v>ID</v>
          </cell>
          <cell r="B228" t="str">
            <v>Betreuername</v>
          </cell>
          <cell r="C228" t="str">
            <v>Telefon</v>
          </cell>
          <cell r="D228" t="str">
            <v>Mail</v>
          </cell>
          <cell r="E228" t="str">
            <v>Bezeichnung</v>
          </cell>
          <cell r="F228" t="str">
            <v>Straße</v>
          </cell>
          <cell r="G228" t="str">
            <v>PLZ/Ort</v>
          </cell>
        </row>
        <row r="229">
          <cell r="A229" t="str">
            <v>dküh</v>
          </cell>
          <cell r="B229" t="str">
            <v>Diana Kühl</v>
          </cell>
          <cell r="C229" t="str">
            <v>04231 886-18</v>
          </cell>
          <cell r="D229" t="str">
            <v>diana.kuehl@db.com</v>
          </cell>
          <cell r="E229" t="str">
            <v>Filiale Verden</v>
          </cell>
          <cell r="F229" t="str">
            <v>Große Straße 52</v>
          </cell>
          <cell r="G229" t="str">
            <v>27283 Verden</v>
          </cell>
        </row>
        <row r="230">
          <cell r="A230" t="str">
            <v>mros</v>
          </cell>
          <cell r="B230" t="str">
            <v>Marcus Rose</v>
          </cell>
          <cell r="C230" t="str">
            <v>04231 886-27</v>
          </cell>
          <cell r="D230" t="str">
            <v>marcus.rose@db.com</v>
          </cell>
          <cell r="E230" t="str">
            <v>Filialdirektor</v>
          </cell>
          <cell r="F230" t="str">
            <v>Große Straße 52</v>
          </cell>
          <cell r="G230" t="str">
            <v>27283 Verden</v>
          </cell>
        </row>
        <row r="231">
          <cell r="A231" t="str">
            <v>agei</v>
          </cell>
          <cell r="B231" t="str">
            <v>Alexander Geist</v>
          </cell>
          <cell r="C231" t="str">
            <v>04231 886-21</v>
          </cell>
          <cell r="D231" t="str">
            <v>alexander.geist@db.com</v>
          </cell>
          <cell r="E231" t="str">
            <v>Filiale Verden</v>
          </cell>
          <cell r="F231" t="str">
            <v>Große Straße 52</v>
          </cell>
          <cell r="G231" t="str">
            <v>27283 Verden</v>
          </cell>
        </row>
        <row r="232">
          <cell r="A232" t="str">
            <v>dwit</v>
          </cell>
          <cell r="B232" t="str">
            <v>Dana Witt</v>
          </cell>
          <cell r="C232" t="str">
            <v>04231 886-23</v>
          </cell>
          <cell r="D232" t="str">
            <v>dana.witt@db.com</v>
          </cell>
          <cell r="E232" t="str">
            <v>Filiale Verden</v>
          </cell>
          <cell r="F232" t="str">
            <v>Große Straße 52</v>
          </cell>
          <cell r="G232" t="str">
            <v>27283 Verden</v>
          </cell>
        </row>
        <row r="233">
          <cell r="A233" t="str">
            <v>dküh</v>
          </cell>
          <cell r="B233" t="str">
            <v>Diana Kühl</v>
          </cell>
          <cell r="C233" t="str">
            <v>04231 886-18</v>
          </cell>
          <cell r="D233" t="str">
            <v>diana.kuehl@db.com</v>
          </cell>
          <cell r="E233" t="str">
            <v>Filiale Verden</v>
          </cell>
          <cell r="F233" t="str">
            <v>Große Straße 52</v>
          </cell>
          <cell r="G233" t="str">
            <v>27283 Verden</v>
          </cell>
        </row>
        <row r="234">
          <cell r="A234" t="str">
            <v>lgri</v>
          </cell>
          <cell r="B234" t="str">
            <v>Laura Gries</v>
          </cell>
          <cell r="C234" t="str">
            <v>04231 886-29</v>
          </cell>
          <cell r="D234" t="str">
            <v>laura.gries@db.com</v>
          </cell>
          <cell r="E234" t="str">
            <v>Filiale Verden</v>
          </cell>
          <cell r="F234" t="str">
            <v>Große Straße 52</v>
          </cell>
          <cell r="G234" t="str">
            <v>27283 Verden</v>
          </cell>
        </row>
        <row r="235">
          <cell r="A235" t="str">
            <v>pbit</v>
          </cell>
          <cell r="B235" t="str">
            <v>Petra Bitter</v>
          </cell>
          <cell r="C235" t="str">
            <v>04231 886-</v>
          </cell>
          <cell r="D235" t="str">
            <v>…@db.com</v>
          </cell>
          <cell r="E235" t="str">
            <v>Filiale Verden</v>
          </cell>
          <cell r="F235" t="str">
            <v>Große Straße 52</v>
          </cell>
          <cell r="G235" t="str">
            <v>27283 Verden</v>
          </cell>
        </row>
        <row r="236">
          <cell r="A236" t="str">
            <v>skol</v>
          </cell>
          <cell r="B236" t="str">
            <v>Sara Kollmeyer</v>
          </cell>
          <cell r="C236" t="str">
            <v>04231 886-</v>
          </cell>
          <cell r="D236" t="str">
            <v>…@db.com</v>
          </cell>
          <cell r="E236" t="str">
            <v>Filiale Verden</v>
          </cell>
          <cell r="F236" t="str">
            <v>Große Straße 52</v>
          </cell>
          <cell r="G236" t="str">
            <v>27283 Verden</v>
          </cell>
        </row>
        <row r="237">
          <cell r="A237" t="str">
            <v>tkru</v>
          </cell>
          <cell r="B237" t="str">
            <v>Timo Kruse</v>
          </cell>
          <cell r="C237" t="str">
            <v>04231 886-</v>
          </cell>
          <cell r="D237" t="str">
            <v>…@db.com</v>
          </cell>
          <cell r="E237" t="str">
            <v>Filiale Verden</v>
          </cell>
          <cell r="F237" t="str">
            <v>Große Straße 52</v>
          </cell>
          <cell r="G237" t="str">
            <v>27283 Verden</v>
          </cell>
        </row>
        <row r="238">
          <cell r="A238" t="str">
            <v>versvot</v>
          </cell>
          <cell r="B238" t="str">
            <v>Siegmar Voth</v>
          </cell>
          <cell r="C238" t="str">
            <v>04231 886-</v>
          </cell>
          <cell r="D238" t="str">
            <v>…@db.com</v>
          </cell>
          <cell r="E238" t="str">
            <v>Filiale Verden</v>
          </cell>
          <cell r="F238" t="str">
            <v>Große Straße 52</v>
          </cell>
          <cell r="G238" t="str">
            <v>27283 Verden</v>
          </cell>
        </row>
        <row r="239">
          <cell r="A239" t="str">
            <v>vervahr</v>
          </cell>
          <cell r="B239" t="str">
            <v>Volker Ahrensfeld</v>
          </cell>
          <cell r="C239" t="str">
            <v>04231 886-</v>
          </cell>
          <cell r="D239" t="str">
            <v>…@db.com</v>
          </cell>
          <cell r="E239" t="str">
            <v>Filiale Verden</v>
          </cell>
          <cell r="F239" t="str">
            <v>Große Straße 52</v>
          </cell>
          <cell r="G239" t="str">
            <v>27283 Verden</v>
          </cell>
        </row>
        <row r="240">
          <cell r="A240" t="str">
            <v>vermbar</v>
          </cell>
          <cell r="B240" t="str">
            <v>Miriam Baranowski</v>
          </cell>
          <cell r="C240" t="str">
            <v>04231 886-</v>
          </cell>
          <cell r="D240" t="str">
            <v>…@db.com</v>
          </cell>
          <cell r="E240" t="str">
            <v>Filiale Verden</v>
          </cell>
          <cell r="F240" t="str">
            <v>Große Straße 52</v>
          </cell>
          <cell r="G240" t="str">
            <v>27283 Verden</v>
          </cell>
        </row>
        <row r="241">
          <cell r="A241" t="str">
            <v>versvot</v>
          </cell>
          <cell r="B241" t="str">
            <v>Siegmar Voth</v>
          </cell>
          <cell r="C241" t="str">
            <v xml:space="preserve">0421 3674-243 </v>
          </cell>
          <cell r="D241" t="str">
            <v>siegmar.voth@db.com</v>
          </cell>
          <cell r="E241" t="str">
            <v>Geschäftskundenbetreuung</v>
          </cell>
          <cell r="F241" t="str">
            <v>Große Straße 52</v>
          </cell>
          <cell r="G241" t="str">
            <v>27283 Verden</v>
          </cell>
        </row>
        <row r="242">
          <cell r="A242" t="str">
            <v>vervahr</v>
          </cell>
          <cell r="B242" t="str">
            <v>Volker Ahrensfeld</v>
          </cell>
          <cell r="C242" t="str">
            <v>0421 3674-313</v>
          </cell>
          <cell r="D242" t="str">
            <v>volker.ahrensfeld@db.com</v>
          </cell>
          <cell r="E242" t="str">
            <v>Geschäftskundenbetreuung</v>
          </cell>
          <cell r="F242" t="str">
            <v>Große Straße 52</v>
          </cell>
          <cell r="G242" t="str">
            <v>27283 Verden</v>
          </cell>
        </row>
        <row r="243">
          <cell r="A243" t="str">
            <v>vermbar</v>
          </cell>
          <cell r="B243" t="str">
            <v>Miriam Baranowski</v>
          </cell>
          <cell r="C243" t="str">
            <v>0421 3674-200</v>
          </cell>
          <cell r="D243" t="str">
            <v>miriam.baranowski@db.com</v>
          </cell>
          <cell r="E243" t="str">
            <v>Geschäftskundenbetreuung</v>
          </cell>
          <cell r="F243" t="str">
            <v>Große Straße 52</v>
          </cell>
          <cell r="G243" t="str">
            <v>27283 Verden</v>
          </cell>
        </row>
        <row r="244">
          <cell r="A244" t="str">
            <v>veraros</v>
          </cell>
          <cell r="B244" t="str">
            <v>Andreas Rose</v>
          </cell>
          <cell r="C244" t="str">
            <v>0421 3674-868</v>
          </cell>
          <cell r="D244" t="str">
            <v>andreas-b.rose@db.com</v>
          </cell>
          <cell r="E244" t="str">
            <v>Filiale Stade</v>
          </cell>
          <cell r="F244" t="str">
            <v>Breite Straße 1</v>
          </cell>
          <cell r="G244" t="str">
            <v>21682 Stade</v>
          </cell>
        </row>
        <row r="245">
          <cell r="A245" t="str">
            <v>mrau</v>
          </cell>
          <cell r="B245" t="str">
            <v>Michael Rauch</v>
          </cell>
          <cell r="C245" t="str">
            <v>04141 9317-15</v>
          </cell>
          <cell r="D245" t="str">
            <v>michael.rauch@db.com</v>
          </cell>
          <cell r="E245" t="str">
            <v>Filialdirektor</v>
          </cell>
          <cell r="F245" t="str">
            <v>Breite Straße 1</v>
          </cell>
          <cell r="G245" t="str">
            <v>21682 Stade</v>
          </cell>
        </row>
        <row r="246">
          <cell r="A246" t="str">
            <v>ID</v>
          </cell>
          <cell r="B246" t="str">
            <v>Betreuername</v>
          </cell>
          <cell r="C246" t="str">
            <v>Telefon</v>
          </cell>
          <cell r="D246" t="str">
            <v>Mail</v>
          </cell>
          <cell r="E246" t="str">
            <v>Bezeichnung</v>
          </cell>
          <cell r="F246" t="str">
            <v>Straße</v>
          </cell>
          <cell r="G246" t="str">
            <v>PLZ/Ort</v>
          </cell>
        </row>
        <row r="247">
          <cell r="A247" t="str">
            <v>opro</v>
          </cell>
          <cell r="B247" t="str">
            <v>Oliver Prott</v>
          </cell>
          <cell r="C247" t="str">
            <v>04141 9317-16</v>
          </cell>
          <cell r="D247" t="str">
            <v>oliver.prott@db.com</v>
          </cell>
          <cell r="E247" t="str">
            <v>Filiale Stade</v>
          </cell>
          <cell r="F247" t="str">
            <v>Breite Straße 1</v>
          </cell>
          <cell r="G247" t="str">
            <v>21682 Stade</v>
          </cell>
        </row>
        <row r="248">
          <cell r="A248" t="str">
            <v>mrau</v>
          </cell>
          <cell r="B248" t="str">
            <v>Michael Rauch</v>
          </cell>
          <cell r="C248" t="str">
            <v>04141 9317-15</v>
          </cell>
          <cell r="D248" t="str">
            <v>michael.rauch@db.com</v>
          </cell>
          <cell r="E248" t="str">
            <v>Filialdirektor</v>
          </cell>
          <cell r="F248" t="str">
            <v>Breite Straße 1</v>
          </cell>
          <cell r="G248" t="str">
            <v>21682 Stade</v>
          </cell>
        </row>
        <row r="249">
          <cell r="A249" t="str">
            <v>esch</v>
          </cell>
          <cell r="B249" t="str">
            <v>Elke Schomaker</v>
          </cell>
          <cell r="C249" t="str">
            <v>04141 9317-21</v>
          </cell>
          <cell r="D249" t="str">
            <v>elke.schomaker@db.com</v>
          </cell>
          <cell r="E249" t="str">
            <v>Filiale Stade</v>
          </cell>
          <cell r="F249" t="str">
            <v>Breite Straße 1</v>
          </cell>
          <cell r="G249" t="str">
            <v>21682 Stade</v>
          </cell>
        </row>
        <row r="250">
          <cell r="A250" t="str">
            <v>opro</v>
          </cell>
          <cell r="B250" t="str">
            <v>Oliver Prott</v>
          </cell>
          <cell r="C250" t="str">
            <v>04141 9317-</v>
          </cell>
          <cell r="D250" t="str">
            <v>…@db.com</v>
          </cell>
          <cell r="E250" t="str">
            <v>Filiale Stade</v>
          </cell>
          <cell r="F250" t="str">
            <v>Breite Straße 1</v>
          </cell>
          <cell r="G250" t="str">
            <v>21682 Stade</v>
          </cell>
        </row>
        <row r="251">
          <cell r="A251" t="str">
            <v>pkoe</v>
          </cell>
          <cell r="B251" t="str">
            <v>Petra Köver</v>
          </cell>
          <cell r="C251" t="str">
            <v>04141 9317-</v>
          </cell>
          <cell r="D251" t="str">
            <v>…@db.com</v>
          </cell>
          <cell r="E251" t="str">
            <v>Filiale Stade</v>
          </cell>
          <cell r="F251" t="str">
            <v>Breite Straße 1</v>
          </cell>
          <cell r="G251" t="str">
            <v>21682 Stade</v>
          </cell>
        </row>
        <row r="252">
          <cell r="A252" t="str">
            <v>rpin</v>
          </cell>
          <cell r="B252" t="str">
            <v>Roland Pingel</v>
          </cell>
          <cell r="C252" t="str">
            <v>04141 9317-19</v>
          </cell>
          <cell r="D252" t="str">
            <v>roland.pingel@db.com</v>
          </cell>
          <cell r="E252" t="str">
            <v>Filiale Stade</v>
          </cell>
          <cell r="F252" t="str">
            <v>Breite Straße 1</v>
          </cell>
          <cell r="G252" t="str">
            <v>21682 Stade</v>
          </cell>
        </row>
        <row r="253">
          <cell r="A253" t="str">
            <v>stammar</v>
          </cell>
          <cell r="B253" t="str">
            <v>Matthias Marckwardt</v>
          </cell>
          <cell r="C253" t="str">
            <v>04141 9317-</v>
          </cell>
          <cell r="D253" t="str">
            <v>…@db.com</v>
          </cell>
          <cell r="E253" t="str">
            <v>Filiale Stade</v>
          </cell>
          <cell r="F253" t="str">
            <v>Breite Straße 1</v>
          </cell>
          <cell r="G253" t="str">
            <v>21682 Stade</v>
          </cell>
        </row>
        <row r="254">
          <cell r="A254" t="str">
            <v>stasvot</v>
          </cell>
          <cell r="B254" t="str">
            <v>Siegmar Voth</v>
          </cell>
          <cell r="C254" t="str">
            <v>04141 9317-</v>
          </cell>
          <cell r="D254" t="str">
            <v>…@db.com</v>
          </cell>
          <cell r="E254" t="str">
            <v>Filiale Stade</v>
          </cell>
          <cell r="F254" t="str">
            <v>Breite Straße 1</v>
          </cell>
          <cell r="G254" t="str">
            <v>21682 Stade</v>
          </cell>
        </row>
        <row r="255">
          <cell r="A255" t="str">
            <v>stahpuc</v>
          </cell>
          <cell r="B255" t="str">
            <v>Heino Puckhaber</v>
          </cell>
          <cell r="C255" t="str">
            <v>0421 3674-523</v>
          </cell>
          <cell r="D255" t="str">
            <v>heino.puckhaber@db.com</v>
          </cell>
          <cell r="E255" t="str">
            <v>Geschäftskundenbetreuung</v>
          </cell>
          <cell r="F255" t="str">
            <v>Breite Straße 1</v>
          </cell>
          <cell r="G255" t="str">
            <v>21682 Stade</v>
          </cell>
        </row>
        <row r="256">
          <cell r="A256" t="str">
            <v>stammar</v>
          </cell>
          <cell r="B256" t="str">
            <v>Matthias Marckwardt</v>
          </cell>
          <cell r="C256" t="str">
            <v>0421 3674-500</v>
          </cell>
          <cell r="D256" t="str">
            <v>matthias.marckwardt@db.com</v>
          </cell>
          <cell r="E256" t="str">
            <v>Geschäftskundenbetreuung</v>
          </cell>
          <cell r="F256" t="str">
            <v>Breite Straße 1</v>
          </cell>
          <cell r="G256" t="str">
            <v>21682 Stade</v>
          </cell>
        </row>
        <row r="257">
          <cell r="A257" t="str">
            <v>stasvot</v>
          </cell>
          <cell r="B257" t="str">
            <v>Siegmar Voth</v>
          </cell>
          <cell r="C257" t="str">
            <v xml:space="preserve">0421 3674-243 </v>
          </cell>
          <cell r="D257" t="str">
            <v>siegmar.voth@db.com</v>
          </cell>
          <cell r="E257" t="str">
            <v>Filiale Buxtehude</v>
          </cell>
          <cell r="F257" t="str">
            <v>Lange Straße 47</v>
          </cell>
          <cell r="G257" t="str">
            <v>21614 Buxtehude</v>
          </cell>
        </row>
        <row r="258">
          <cell r="A258" t="str">
            <v>skam</v>
          </cell>
          <cell r="B258" t="str">
            <v>Stefan Kaminsky</v>
          </cell>
          <cell r="C258" t="str">
            <v>04161 5117-15</v>
          </cell>
          <cell r="D258" t="str">
            <v>stefan.kaminsky@db.com</v>
          </cell>
          <cell r="E258" t="str">
            <v>Filialdirektor</v>
          </cell>
          <cell r="F258" t="str">
            <v>Lange Straße 47</v>
          </cell>
          <cell r="G258" t="str">
            <v>21614 Buxtehude</v>
          </cell>
        </row>
        <row r="259">
          <cell r="A259" t="str">
            <v>ID</v>
          </cell>
          <cell r="B259" t="str">
            <v>Betreuername</v>
          </cell>
          <cell r="C259" t="str">
            <v>Telefon</v>
          </cell>
          <cell r="D259" t="str">
            <v>Mail</v>
          </cell>
          <cell r="E259" t="str">
            <v>Bezeichnung</v>
          </cell>
          <cell r="F259" t="str">
            <v>Straße</v>
          </cell>
          <cell r="G259" t="str">
            <v>PLZ/Ort</v>
          </cell>
        </row>
        <row r="260">
          <cell r="A260" t="str">
            <v>eneu</v>
          </cell>
          <cell r="B260" t="str">
            <v>Elina Neumann</v>
          </cell>
          <cell r="C260" t="str">
            <v>04161 5117-21</v>
          </cell>
          <cell r="D260" t="str">
            <v>elina.neumann@db.com</v>
          </cell>
          <cell r="E260" t="str">
            <v>Filiale Buxtehude</v>
          </cell>
          <cell r="F260" t="str">
            <v>Lange Straße 47</v>
          </cell>
          <cell r="G260" t="str">
            <v>21614 Buxtehude</v>
          </cell>
        </row>
        <row r="261">
          <cell r="A261" t="str">
            <v>skam</v>
          </cell>
          <cell r="B261" t="str">
            <v>Stefan Kaminsky</v>
          </cell>
          <cell r="C261" t="str">
            <v>04161 5117-15</v>
          </cell>
          <cell r="D261" t="str">
            <v>stefan.kaminsky@db.com</v>
          </cell>
          <cell r="E261" t="str">
            <v>Filialdirektor</v>
          </cell>
          <cell r="F261" t="str">
            <v>Lange Straße 47</v>
          </cell>
          <cell r="G261" t="str">
            <v>21614 Buxtehude</v>
          </cell>
        </row>
        <row r="262">
          <cell r="A262" t="str">
            <v>aaug</v>
          </cell>
          <cell r="B262" t="str">
            <v>Andreas Augustin</v>
          </cell>
          <cell r="C262" t="str">
            <v>04161 5117-20</v>
          </cell>
          <cell r="D262" t="str">
            <v>andreas.augustin@db.com</v>
          </cell>
          <cell r="E262" t="str">
            <v>Filiale Buxtehude</v>
          </cell>
          <cell r="F262" t="str">
            <v>Lange Straße 47</v>
          </cell>
          <cell r="G262" t="str">
            <v>21614 Buxtehude</v>
          </cell>
        </row>
        <row r="263">
          <cell r="A263" t="str">
            <v>eneu</v>
          </cell>
          <cell r="B263" t="str">
            <v>Elina Neumann</v>
          </cell>
          <cell r="C263" t="str">
            <v>04161 5117-</v>
          </cell>
          <cell r="D263" t="str">
            <v>…@db.com</v>
          </cell>
          <cell r="E263" t="str">
            <v>Filiale Buxtehude</v>
          </cell>
          <cell r="F263" t="str">
            <v>Lange Straße 47</v>
          </cell>
          <cell r="G263" t="str">
            <v>21614 Buxtehude</v>
          </cell>
        </row>
        <row r="264">
          <cell r="A264" t="str">
            <v>senk</v>
          </cell>
          <cell r="B264" t="str">
            <v>Stefan Enkhardt</v>
          </cell>
          <cell r="C264" t="str">
            <v>04161 5117-</v>
          </cell>
          <cell r="D264" t="str">
            <v>…@db.com</v>
          </cell>
          <cell r="E264" t="str">
            <v>Filiale Buxtehude</v>
          </cell>
          <cell r="F264" t="str">
            <v>Lange Straße 47</v>
          </cell>
          <cell r="G264" t="str">
            <v>21614 Buxtehude</v>
          </cell>
        </row>
        <row r="265">
          <cell r="A265" t="str">
            <v>shil</v>
          </cell>
          <cell r="B265" t="str">
            <v>Sybille Hillemann</v>
          </cell>
          <cell r="C265" t="str">
            <v>04161 5117-27</v>
          </cell>
          <cell r="D265" t="str">
            <v>sybille.hillemann@db.com</v>
          </cell>
          <cell r="E265" t="str">
            <v>Filiale Buxtehude</v>
          </cell>
          <cell r="F265" t="str">
            <v>Lange Straße 47</v>
          </cell>
          <cell r="G265" t="str">
            <v>21614 Buxtehude</v>
          </cell>
        </row>
        <row r="266">
          <cell r="A266" t="str">
            <v>buxmmar</v>
          </cell>
          <cell r="B266" t="str">
            <v>Matthias Marckwardt</v>
          </cell>
          <cell r="C266" t="str">
            <v>04161 5117-</v>
          </cell>
          <cell r="D266" t="str">
            <v>…@db.com</v>
          </cell>
          <cell r="E266" t="str">
            <v>Filiale Buxtehude</v>
          </cell>
          <cell r="F266" t="str">
            <v>Lange Straße 47</v>
          </cell>
          <cell r="G266" t="str">
            <v>21614 Buxtehude</v>
          </cell>
        </row>
        <row r="267">
          <cell r="A267" t="str">
            <v>buxsvot</v>
          </cell>
          <cell r="B267" t="str">
            <v>Siegmar Voth</v>
          </cell>
          <cell r="C267" t="str">
            <v>04161 5117-</v>
          </cell>
          <cell r="D267" t="str">
            <v>…@db.com</v>
          </cell>
          <cell r="E267" t="str">
            <v>Filiale Buxtehude</v>
          </cell>
          <cell r="F267" t="str">
            <v>Lange Straße 47</v>
          </cell>
          <cell r="G267" t="str">
            <v>21614 Buxtehude</v>
          </cell>
        </row>
        <row r="268">
          <cell r="A268" t="str">
            <v>buxhpuc</v>
          </cell>
          <cell r="B268" t="str">
            <v>Heino Puckhaber</v>
          </cell>
          <cell r="C268" t="str">
            <v>0421 3674-523</v>
          </cell>
          <cell r="D268" t="str">
            <v>heino.puckhaber@db.com</v>
          </cell>
          <cell r="E268" t="str">
            <v>Geschäftskundenbetreuung</v>
          </cell>
          <cell r="F268" t="str">
            <v>Lange Straße 47</v>
          </cell>
          <cell r="G268" t="str">
            <v>21614 Buxtehude</v>
          </cell>
        </row>
        <row r="269">
          <cell r="A269" t="str">
            <v>buxmmar</v>
          </cell>
          <cell r="B269" t="str">
            <v>Matthias Marckwardt</v>
          </cell>
          <cell r="C269" t="str">
            <v>0421 3674-500</v>
          </cell>
          <cell r="D269" t="str">
            <v>matthias.marckwardt@db.com</v>
          </cell>
          <cell r="E269" t="str">
            <v>Geschäftskundenbetreuung</v>
          </cell>
          <cell r="F269" t="str">
            <v>Lange Straße 47</v>
          </cell>
          <cell r="G269" t="str">
            <v>21614 Buxtehude</v>
          </cell>
        </row>
        <row r="270">
          <cell r="A270" t="str">
            <v>buxsvot</v>
          </cell>
          <cell r="B270" t="str">
            <v>Siegmar Voth</v>
          </cell>
          <cell r="C270" t="str">
            <v xml:space="preserve">0421 3674-243 </v>
          </cell>
          <cell r="D270" t="str">
            <v>siegmar.voth@db.com</v>
          </cell>
          <cell r="E270" t="str">
            <v>Spezialberatung Baufinanzierung</v>
          </cell>
          <cell r="F270" t="str">
            <v>Winterhuder Marktplatz 6-7a</v>
          </cell>
          <cell r="G270" t="str">
            <v>22299 Hamburg</v>
          </cell>
        </row>
        <row r="271">
          <cell r="A271" t="str">
            <v>mrie</v>
          </cell>
          <cell r="B271" t="str">
            <v>Michael Riemann</v>
          </cell>
          <cell r="C271" t="str">
            <v>040 480668-55</v>
          </cell>
          <cell r="D271" t="str">
            <v>michael.riemann@db.com</v>
          </cell>
          <cell r="E271" t="str">
            <v>Leiter Spezialberatung Baufinanzierung</v>
          </cell>
          <cell r="F271" t="str">
            <v>Winterhuder Marktplatz 6-7a</v>
          </cell>
          <cell r="G271" t="str">
            <v>22299 Hamburg</v>
          </cell>
        </row>
        <row r="272">
          <cell r="A272" t="str">
            <v>ID</v>
          </cell>
          <cell r="B272" t="str">
            <v>Betreuername</v>
          </cell>
          <cell r="C272" t="str">
            <v>Telefon</v>
          </cell>
          <cell r="D272" t="str">
            <v>Mail</v>
          </cell>
          <cell r="E272" t="str">
            <v>Bezeichnung</v>
          </cell>
          <cell r="F272" t="str">
            <v>Straße</v>
          </cell>
          <cell r="G272" t="str">
            <v>PLZ/Ort</v>
          </cell>
        </row>
        <row r="273">
          <cell r="A273" t="str">
            <v>fbra</v>
          </cell>
          <cell r="B273" t="str">
            <v>Frauke Brandenburg</v>
          </cell>
          <cell r="C273" t="str">
            <v>040 480668-18</v>
          </cell>
          <cell r="D273" t="str">
            <v>frauke.brandenburg@db.com</v>
          </cell>
          <cell r="E273" t="str">
            <v>Spezialberatung Baufinanzierung</v>
          </cell>
          <cell r="F273" t="str">
            <v>Winterhuder Marktplatz 6-7a</v>
          </cell>
          <cell r="G273" t="str">
            <v>22299 Hamburg</v>
          </cell>
        </row>
        <row r="274">
          <cell r="A274" t="str">
            <v>mrie</v>
          </cell>
          <cell r="B274" t="str">
            <v>Michael Riemann</v>
          </cell>
          <cell r="C274" t="str">
            <v>040 480668-55</v>
          </cell>
          <cell r="D274" t="str">
            <v>michael.riemann@db.com</v>
          </cell>
          <cell r="E274" t="str">
            <v>Leiter Spezialberatung Baufinanzierung</v>
          </cell>
          <cell r="F274" t="str">
            <v>Winterhuder Marktplatz 6-7a</v>
          </cell>
          <cell r="G274" t="str">
            <v>22299 Hamburg</v>
          </cell>
        </row>
        <row r="275">
          <cell r="A275" t="str">
            <v>cbun</v>
          </cell>
          <cell r="B275" t="str">
            <v>Carsten Bunk</v>
          </cell>
          <cell r="C275" t="str">
            <v>040 480668-63</v>
          </cell>
          <cell r="D275" t="str">
            <v>carsten.bunk@db.com</v>
          </cell>
          <cell r="E275" t="str">
            <v>Spezialberatung Baufinanzierung</v>
          </cell>
          <cell r="F275" t="str">
            <v>Winterhuder Marktplatz 6-7a</v>
          </cell>
          <cell r="G275" t="str">
            <v>22299 Hamburg</v>
          </cell>
        </row>
        <row r="276">
          <cell r="A276" t="str">
            <v>fbra</v>
          </cell>
          <cell r="B276" t="str">
            <v>Frauke Brandenburg</v>
          </cell>
          <cell r="C276" t="str">
            <v>040 480668-18</v>
          </cell>
          <cell r="D276" t="str">
            <v>frauke.brandenburg@db.com</v>
          </cell>
          <cell r="E276" t="str">
            <v>Spezialberatung Baufinanzierung</v>
          </cell>
          <cell r="F276" t="str">
            <v>Winterhuder Marktplatz 6-7a</v>
          </cell>
          <cell r="G276" t="str">
            <v>22299 Hamburg</v>
          </cell>
        </row>
        <row r="277">
          <cell r="A277" t="str">
            <v>nlei</v>
          </cell>
          <cell r="B277" t="str">
            <v>Nadine Leinweber</v>
          </cell>
          <cell r="C277" t="str">
            <v>040 480668-57</v>
          </cell>
          <cell r="D277" t="str">
            <v>nadine.leinweber@db.com</v>
          </cell>
          <cell r="E277" t="str">
            <v>Spezialberatung Baufinanzierung</v>
          </cell>
          <cell r="F277" t="str">
            <v>Winterhuder Marktplatz 6-7a</v>
          </cell>
          <cell r="G277" t="str">
            <v>22299 Hamburg</v>
          </cell>
        </row>
        <row r="278">
          <cell r="A278" t="str">
            <v>pmie</v>
          </cell>
          <cell r="B278" t="str">
            <v>Peter Mielke</v>
          </cell>
          <cell r="C278" t="str">
            <v>040 480668-61</v>
          </cell>
          <cell r="D278" t="str">
            <v>peter.mielke@db.com</v>
          </cell>
          <cell r="E278" t="str">
            <v>Spezialberatung Baufinanzierung</v>
          </cell>
          <cell r="F278" t="str">
            <v>Winterhuder Marktplatz 6-7a</v>
          </cell>
          <cell r="G278" t="str">
            <v>22299 Hamburg</v>
          </cell>
        </row>
        <row r="279">
          <cell r="A279" t="str">
            <v>rdic</v>
          </cell>
          <cell r="B279" t="str">
            <v>Rajka Dicks</v>
          </cell>
          <cell r="C279" t="str">
            <v>040 480668-62</v>
          </cell>
          <cell r="D279" t="str">
            <v>rajka.dicks@db.com</v>
          </cell>
          <cell r="E279" t="str">
            <v>Spezialberatung Baufinanzierung</v>
          </cell>
          <cell r="F279" t="str">
            <v>Winterhuder Marktplatz 6-7a</v>
          </cell>
          <cell r="G279" t="str">
            <v>22299 Hamburg</v>
          </cell>
        </row>
        <row r="280">
          <cell r="A280" t="str">
            <v>twri</v>
          </cell>
          <cell r="B280" t="str">
            <v>Thomas Wriede</v>
          </cell>
          <cell r="C280" t="str">
            <v>040 480668-</v>
          </cell>
          <cell r="D280" t="str">
            <v>…@db.com</v>
          </cell>
          <cell r="E280" t="str">
            <v>Spezialberatung Baufinanzierung</v>
          </cell>
          <cell r="F280" t="str">
            <v>Winterhuder Marktplatz 6-7a</v>
          </cell>
          <cell r="G280" t="str">
            <v>22299 Hamburg</v>
          </cell>
        </row>
        <row r="281">
          <cell r="A281" t="str">
            <v>uben</v>
          </cell>
          <cell r="B281" t="str">
            <v>Ute Benke</v>
          </cell>
          <cell r="C281" t="str">
            <v>040 480668-</v>
          </cell>
          <cell r="D281" t="str">
            <v>…@db.com</v>
          </cell>
          <cell r="E281" t="str">
            <v>Spezialberatung Baufinanzierung</v>
          </cell>
          <cell r="F281" t="str">
            <v>Winterhuder Marktplatz 6-7a</v>
          </cell>
          <cell r="G281" t="str">
            <v>22299 Hamburg</v>
          </cell>
        </row>
        <row r="282">
          <cell r="A282" t="str">
            <v>wbüt</v>
          </cell>
          <cell r="B282" t="str">
            <v>Wiebke Büttner</v>
          </cell>
          <cell r="C282" t="str">
            <v>040 480668-</v>
          </cell>
          <cell r="D282" t="str">
            <v>…@db.com</v>
          </cell>
          <cell r="E282" t="str">
            <v>Spezialberatung Baufinanzierung</v>
          </cell>
          <cell r="F282" t="str">
            <v>Winterhuder Marktplatz 6-7a</v>
          </cell>
          <cell r="G282" t="str">
            <v>22299 Hamburg</v>
          </cell>
        </row>
        <row r="283">
          <cell r="A283" t="str">
            <v>ID</v>
          </cell>
          <cell r="B283" t="str">
            <v>Betreuername</v>
          </cell>
          <cell r="C283" t="str">
            <v>040 480668-</v>
          </cell>
          <cell r="D283" t="str">
            <v>…@db.com</v>
          </cell>
          <cell r="E283" t="str">
            <v>Spezialberatung Baufinanzierung</v>
          </cell>
          <cell r="F283" t="str">
            <v>Winterhuder Marktplatz 6-7a</v>
          </cell>
          <cell r="G283" t="str">
            <v>22299 Hamburg</v>
          </cell>
        </row>
        <row r="284">
          <cell r="C284" t="str">
            <v>040 480668-</v>
          </cell>
          <cell r="D284" t="str">
            <v>…@db.com</v>
          </cell>
          <cell r="E284" t="str">
            <v>Spezialberatung Baufinanzierung</v>
          </cell>
          <cell r="F284" t="str">
            <v>Mönkedamm 7</v>
          </cell>
          <cell r="G284" t="str">
            <v>20457 Hamburg</v>
          </cell>
        </row>
        <row r="285">
          <cell r="A285" t="str">
            <v>mgra</v>
          </cell>
          <cell r="B285" t="str">
            <v>Magnus Graumann</v>
          </cell>
          <cell r="C285" t="str">
            <v>040 480668-</v>
          </cell>
          <cell r="D285" t="str">
            <v>…@db.com</v>
          </cell>
          <cell r="E285" t="str">
            <v>Spezialberatung Baufinanzierung</v>
          </cell>
          <cell r="F285" t="str">
            <v>Winterhuder Marktplatz 6-7a</v>
          </cell>
          <cell r="G285" t="str">
            <v>22299 Hamburg</v>
          </cell>
        </row>
        <row r="286">
          <cell r="A286" t="str">
            <v>ID</v>
          </cell>
          <cell r="B286" t="str">
            <v>Betreuername</v>
          </cell>
          <cell r="C286" t="str">
            <v>Telefon</v>
          </cell>
          <cell r="D286" t="str">
            <v>Mail</v>
          </cell>
          <cell r="E286" t="str">
            <v>Bezeichnung</v>
          </cell>
          <cell r="F286" t="str">
            <v>Straße</v>
          </cell>
          <cell r="G286" t="str">
            <v>PLZ/Ort</v>
          </cell>
        </row>
        <row r="287">
          <cell r="A287" t="str">
            <v>bsch</v>
          </cell>
          <cell r="B287" t="str">
            <v>Bettina Schmerglatt</v>
          </cell>
          <cell r="C287" t="str">
            <v>040 3701-5859</v>
          </cell>
          <cell r="D287" t="str">
            <v>bettina.schmerglatt@db.com</v>
          </cell>
          <cell r="E287" t="str">
            <v>Spezialberatung Baufinanzierung</v>
          </cell>
          <cell r="F287" t="str">
            <v>Mönkedamm 7</v>
          </cell>
          <cell r="G287" t="str">
            <v>20457 Hamburg</v>
          </cell>
        </row>
        <row r="288">
          <cell r="A288" t="str">
            <v>mgra</v>
          </cell>
          <cell r="B288" t="str">
            <v>Magnus Graumann</v>
          </cell>
          <cell r="C288" t="str">
            <v>040 3701-5800</v>
          </cell>
          <cell r="D288" t="str">
            <v>magnus.graumann@db.com</v>
          </cell>
          <cell r="E288" t="str">
            <v>Leiter Spezialberatung Baufinanzierung</v>
          </cell>
          <cell r="F288" t="str">
            <v>Mönkedamm 7</v>
          </cell>
          <cell r="G288" t="str">
            <v>20457 Hamburg</v>
          </cell>
        </row>
        <row r="289">
          <cell r="A289" t="str">
            <v>atau</v>
          </cell>
          <cell r="B289" t="str">
            <v>Annette Tauscher</v>
          </cell>
          <cell r="C289" t="str">
            <v>040 3701-2318</v>
          </cell>
          <cell r="D289" t="str">
            <v>annette.tauscher@db.com</v>
          </cell>
          <cell r="E289" t="str">
            <v>Spezialberatung Baufinanzierung</v>
          </cell>
          <cell r="F289" t="str">
            <v>Mönkedamm 7</v>
          </cell>
          <cell r="G289" t="str">
            <v>20457 Hamburg</v>
          </cell>
        </row>
        <row r="290">
          <cell r="A290" t="str">
            <v>bsch</v>
          </cell>
          <cell r="B290" t="str">
            <v>Bettina Schmerglatt</v>
          </cell>
          <cell r="C290" t="str">
            <v>040 3701-5859</v>
          </cell>
          <cell r="D290" t="str">
            <v>bettina.schmerglatt@db.com</v>
          </cell>
          <cell r="E290" t="str">
            <v>Spezialberatung Baufinanzierung</v>
          </cell>
          <cell r="F290" t="str">
            <v>Mönkedamm 7</v>
          </cell>
          <cell r="G290" t="str">
            <v>20457 Hamburg</v>
          </cell>
        </row>
        <row r="291">
          <cell r="A291" t="str">
            <v>ckah</v>
          </cell>
          <cell r="B291" t="str">
            <v>Carmen Kahlke</v>
          </cell>
          <cell r="C291" t="str">
            <v>040 3701-2337</v>
          </cell>
          <cell r="D291" t="str">
            <v>carmen.kahlke@db.com</v>
          </cell>
          <cell r="E291" t="str">
            <v>Spezialberatung Baufinanzierung</v>
          </cell>
          <cell r="F291" t="str">
            <v>Mönkedamm 7</v>
          </cell>
          <cell r="G291" t="str">
            <v>20457 Hamburg</v>
          </cell>
        </row>
        <row r="292">
          <cell r="A292" t="str">
            <v>plis</v>
          </cell>
          <cell r="B292" t="str">
            <v>Peter Lisken</v>
          </cell>
          <cell r="C292" t="str">
            <v>040 3701-2301</v>
          </cell>
          <cell r="D292" t="str">
            <v>peter.lisken@db.com</v>
          </cell>
          <cell r="E292" t="str">
            <v>Spezialberatung Baufinanzierung</v>
          </cell>
          <cell r="F292" t="str">
            <v>Mönkedamm 7</v>
          </cell>
          <cell r="G292" t="str">
            <v>20457 Hamburg</v>
          </cell>
        </row>
        <row r="293">
          <cell r="A293" t="str">
            <v>rsch</v>
          </cell>
          <cell r="B293" t="str">
            <v>Rüdiger Scheel</v>
          </cell>
          <cell r="C293" t="str">
            <v>040 3701-2550</v>
          </cell>
          <cell r="D293" t="str">
            <v>ruediger.scheel@db.com</v>
          </cell>
          <cell r="E293" t="str">
            <v>Spezialberatung Baufinanzierung</v>
          </cell>
          <cell r="F293" t="str">
            <v>Mönkedamm 7</v>
          </cell>
          <cell r="G293" t="str">
            <v>20457 Hamburg</v>
          </cell>
        </row>
        <row r="294">
          <cell r="A294" t="str">
            <v>szha</v>
          </cell>
          <cell r="B294" t="str">
            <v>Shengshi Zhang</v>
          </cell>
          <cell r="C294" t="str">
            <v>040 3701-5801</v>
          </cell>
          <cell r="D294" t="str">
            <v>shengshi.zhang@db.com</v>
          </cell>
          <cell r="E294" t="str">
            <v>Spezialberatung Baufinanzierung</v>
          </cell>
          <cell r="F294" t="str">
            <v>Mönkedamm 7</v>
          </cell>
          <cell r="G294" t="str">
            <v>20457 Hamburg</v>
          </cell>
        </row>
        <row r="295">
          <cell r="A295" t="str">
            <v>stel</v>
          </cell>
          <cell r="B295" t="str">
            <v>Stefanie Telser</v>
          </cell>
          <cell r="C295" t="str">
            <v>040 3701-</v>
          </cell>
          <cell r="D295" t="str">
            <v>…@db.com</v>
          </cell>
          <cell r="E295" t="str">
            <v>Spezialberatung Baufinanzierung</v>
          </cell>
          <cell r="F295" t="str">
            <v>Mönkedamm 7</v>
          </cell>
          <cell r="G295" t="str">
            <v>20457 Hamburg</v>
          </cell>
        </row>
        <row r="296">
          <cell r="A296" t="str">
            <v>stau</v>
          </cell>
          <cell r="B296" t="str">
            <v>Stephanie Tautz</v>
          </cell>
          <cell r="C296" t="str">
            <v>040 3701-</v>
          </cell>
          <cell r="D296" t="str">
            <v>…@db.com</v>
          </cell>
          <cell r="E296" t="str">
            <v>Spezialberatung Baufinanzierung</v>
          </cell>
          <cell r="F296" t="str">
            <v>Mönkedamm 7</v>
          </cell>
          <cell r="G296" t="str">
            <v>20457 Hamburg</v>
          </cell>
        </row>
        <row r="297">
          <cell r="A297" t="str">
            <v>wfes</v>
          </cell>
          <cell r="B297" t="str">
            <v>Wolfgang Festerling</v>
          </cell>
          <cell r="C297" t="str">
            <v>040 3701-</v>
          </cell>
          <cell r="D297" t="str">
            <v>…@db.com</v>
          </cell>
          <cell r="E297" t="str">
            <v>Spezialberatung Baufinanzierung</v>
          </cell>
          <cell r="F297" t="str">
            <v>Mönkedamm 7</v>
          </cell>
          <cell r="G297" t="str">
            <v>20457 Hamburg</v>
          </cell>
        </row>
        <row r="298">
          <cell r="C298" t="str">
            <v>040 3701-</v>
          </cell>
          <cell r="D298" t="str">
            <v>…@db.com</v>
          </cell>
          <cell r="E298" t="str">
            <v>Spezialberatung Baufinanzierung</v>
          </cell>
          <cell r="F298" t="str">
            <v>Mönkedamm 7</v>
          </cell>
          <cell r="G298" t="str">
            <v>20457 Hamburg</v>
          </cell>
        </row>
        <row r="299">
          <cell r="A299" t="str">
            <v>ID</v>
          </cell>
          <cell r="B299" t="str">
            <v>Betreuername</v>
          </cell>
          <cell r="C299" t="str">
            <v>040 3701-</v>
          </cell>
          <cell r="D299" t="str">
            <v>…@db.com</v>
          </cell>
          <cell r="E299" t="str">
            <v>Spezialberatung Baufinanzierung</v>
          </cell>
          <cell r="F299" t="str">
            <v>Mönkedamm 7</v>
          </cell>
          <cell r="G299" t="str">
            <v>20457 Hamburg</v>
          </cell>
        </row>
        <row r="300">
          <cell r="C300" t="str">
            <v>040 3701-</v>
          </cell>
          <cell r="D300" t="str">
            <v>…@db.com</v>
          </cell>
          <cell r="E300" t="str">
            <v>Spezialberatung Finanzierung</v>
          </cell>
          <cell r="F300" t="str">
            <v>Mönkedamm 7</v>
          </cell>
          <cell r="G300" t="str">
            <v>20457 Hamburg</v>
          </cell>
        </row>
        <row r="301">
          <cell r="A301" t="str">
            <v>psta</v>
          </cell>
          <cell r="B301" t="str">
            <v>Petra Staude</v>
          </cell>
          <cell r="C301" t="str">
            <v>040 3701-2320</v>
          </cell>
          <cell r="D301" t="str">
            <v>petra.staude@db.com</v>
          </cell>
          <cell r="E301" t="str">
            <v>Leiterin Spezialberatung Finanzierung</v>
          </cell>
          <cell r="F301" t="str">
            <v>Mönkedamm 7</v>
          </cell>
          <cell r="G301" t="str">
            <v>20457 Hamburg</v>
          </cell>
        </row>
        <row r="302">
          <cell r="A302" t="str">
            <v>ID</v>
          </cell>
          <cell r="B302" t="str">
            <v>Betreuername</v>
          </cell>
          <cell r="C302" t="str">
            <v>Telefon</v>
          </cell>
          <cell r="D302" t="str">
            <v>Mail</v>
          </cell>
          <cell r="E302" t="str">
            <v>Bezeichnung</v>
          </cell>
          <cell r="F302" t="str">
            <v>Straße</v>
          </cell>
          <cell r="G302" t="str">
            <v>PLZ/Ort</v>
          </cell>
        </row>
        <row r="303">
          <cell r="A303" t="str">
            <v>fmic</v>
          </cell>
          <cell r="B303" t="str">
            <v>Felix Michael</v>
          </cell>
          <cell r="C303" t="str">
            <v>040 3701-2309</v>
          </cell>
          <cell r="D303" t="str">
            <v>felix.michael@db.com</v>
          </cell>
          <cell r="E303" t="str">
            <v>Spezialberatung Finanzierung</v>
          </cell>
          <cell r="F303" t="str">
            <v>Mönkedamm 7</v>
          </cell>
          <cell r="G303" t="str">
            <v>20457 Hamburg</v>
          </cell>
        </row>
        <row r="304">
          <cell r="A304" t="str">
            <v>psta</v>
          </cell>
          <cell r="B304" t="str">
            <v>Petra Staude</v>
          </cell>
          <cell r="C304" t="str">
            <v>040 3701-2320</v>
          </cell>
          <cell r="D304" t="str">
            <v>petra.staude@db.com</v>
          </cell>
          <cell r="E304" t="str">
            <v>Leiterin Spezialberatung Finanzierung</v>
          </cell>
          <cell r="F304" t="str">
            <v>Mönkedamm 7</v>
          </cell>
          <cell r="G304" t="str">
            <v>20457 Hamburg</v>
          </cell>
        </row>
        <row r="305">
          <cell r="A305" t="str">
            <v>hspi</v>
          </cell>
          <cell r="B305" t="str">
            <v>Hans-Jürgen Spies</v>
          </cell>
          <cell r="C305" t="str">
            <v>040 3701-2333</v>
          </cell>
          <cell r="D305" t="str">
            <v>hans-juergen.spiess@db.com</v>
          </cell>
          <cell r="E305" t="str">
            <v>Spezialberatung Finanzierung</v>
          </cell>
          <cell r="F305" t="str">
            <v>Mönkedamm 7</v>
          </cell>
          <cell r="G305" t="str">
            <v>20457 Hamburg</v>
          </cell>
        </row>
        <row r="306">
          <cell r="A306" t="str">
            <v>tehl</v>
          </cell>
          <cell r="B306" t="str">
            <v>Thorsten Ehlermann</v>
          </cell>
          <cell r="C306" t="str">
            <v>040 3701-2323</v>
          </cell>
          <cell r="D306" t="str">
            <v>thorsten.ehlermann@db.com</v>
          </cell>
          <cell r="E306" t="str">
            <v>Spezialberatung Finanzierung</v>
          </cell>
          <cell r="F306" t="str">
            <v>Mönkedamm 7</v>
          </cell>
          <cell r="G306" t="str">
            <v>20457 Hamburg</v>
          </cell>
        </row>
        <row r="307">
          <cell r="A307" t="str">
            <v>mmey</v>
          </cell>
          <cell r="B307" t="str">
            <v>Mathias Meyer</v>
          </cell>
          <cell r="C307" t="str">
            <v>040 3701-5841</v>
          </cell>
          <cell r="D307" t="str">
            <v>mathias.meyer@db.com</v>
          </cell>
          <cell r="E307" t="str">
            <v>Spezialberatung Finanzierung</v>
          </cell>
          <cell r="F307" t="str">
            <v>Mönkedamm 7</v>
          </cell>
          <cell r="G307" t="str">
            <v>20457 Hamburg</v>
          </cell>
        </row>
        <row r="308">
          <cell r="A308" t="str">
            <v>fmic</v>
          </cell>
          <cell r="B308" t="str">
            <v>Felix Michael</v>
          </cell>
          <cell r="C308" t="str">
            <v>040 3701-</v>
          </cell>
          <cell r="D308" t="str">
            <v>…@db.com</v>
          </cell>
          <cell r="E308" t="str">
            <v>Spezialberatung Finanzierung</v>
          </cell>
          <cell r="F308" t="str">
            <v>Mönkedamm 7</v>
          </cell>
          <cell r="G308" t="str">
            <v>20457 Hamburg</v>
          </cell>
        </row>
        <row r="309">
          <cell r="A309" t="str">
            <v>sosm</v>
          </cell>
          <cell r="B309" t="str">
            <v>Stefanie Osmers</v>
          </cell>
          <cell r="C309" t="str">
            <v>040 3701-</v>
          </cell>
          <cell r="D309" t="str">
            <v>…@db.com</v>
          </cell>
          <cell r="E309" t="str">
            <v>Spezialberatung Finanzierung</v>
          </cell>
          <cell r="F309" t="str">
            <v>Mönkedamm 7</v>
          </cell>
          <cell r="G309" t="str">
            <v>20457 Hamburg</v>
          </cell>
        </row>
        <row r="310">
          <cell r="A310" t="str">
            <v>bbor</v>
          </cell>
          <cell r="B310" t="str">
            <v>Birgit Bornhorn</v>
          </cell>
          <cell r="C310" t="str">
            <v>040 3701-</v>
          </cell>
          <cell r="D310" t="str">
            <v>…@db.com</v>
          </cell>
          <cell r="E310" t="str">
            <v>Spezialberatung Finanzierung</v>
          </cell>
          <cell r="F310" t="str">
            <v>Mönkedamm 7</v>
          </cell>
          <cell r="G310" t="str">
            <v>20457 Hamburg</v>
          </cell>
        </row>
        <row r="311">
          <cell r="A311" t="str">
            <v>troe</v>
          </cell>
          <cell r="B311" t="str">
            <v>Thorsten Roemer</v>
          </cell>
          <cell r="C311" t="str">
            <v>040 3701-</v>
          </cell>
          <cell r="D311" t="str">
            <v>…@db.com</v>
          </cell>
          <cell r="E311" t="str">
            <v>Spezialberatung Finanzierung</v>
          </cell>
          <cell r="F311" t="str">
            <v>Mönkedamm 7</v>
          </cell>
          <cell r="G311" t="str">
            <v>20457 Hamburg</v>
          </cell>
        </row>
        <row r="312">
          <cell r="A312" t="str">
            <v>ID</v>
          </cell>
          <cell r="B312" t="str">
            <v>Betreuername</v>
          </cell>
          <cell r="C312" t="str">
            <v>040 3701-</v>
          </cell>
          <cell r="D312" t="str">
            <v>…@db.com</v>
          </cell>
          <cell r="E312" t="str">
            <v>Spezialberatung Finanzierung</v>
          </cell>
          <cell r="F312" t="str">
            <v>Mönkedamm 7</v>
          </cell>
          <cell r="G312" t="str">
            <v>20457 Hamburg</v>
          </cell>
        </row>
        <row r="313">
          <cell r="C313" t="str">
            <v>040 3701-</v>
          </cell>
          <cell r="D313" t="str">
            <v>…@db.com</v>
          </cell>
          <cell r="E313" t="str">
            <v>Spezialberatung Finanzierung</v>
          </cell>
          <cell r="F313" t="str">
            <v>Domshof 25</v>
          </cell>
          <cell r="G313" t="str">
            <v>28195 Bremen</v>
          </cell>
        </row>
        <row r="314">
          <cell r="A314" t="str">
            <v>troe</v>
          </cell>
          <cell r="B314" t="str">
            <v>Thorsten Roemer</v>
          </cell>
          <cell r="C314" t="str">
            <v>040 3701-2300</v>
          </cell>
          <cell r="D314" t="str">
            <v>thorsten.roemer@db.com</v>
          </cell>
          <cell r="E314" t="str">
            <v>Leiter Spezialberatung Finanzierung</v>
          </cell>
          <cell r="F314" t="str">
            <v>Mönkedamm 7</v>
          </cell>
          <cell r="G314" t="str">
            <v>20457 Hamburg</v>
          </cell>
        </row>
        <row r="315">
          <cell r="A315" t="str">
            <v>ID</v>
          </cell>
          <cell r="B315" t="str">
            <v>Betreuername</v>
          </cell>
          <cell r="C315" t="str">
            <v>Telefon</v>
          </cell>
          <cell r="D315" t="str">
            <v>Mail</v>
          </cell>
          <cell r="E315" t="str">
            <v>Bezeichnung</v>
          </cell>
          <cell r="F315" t="str">
            <v>Straße</v>
          </cell>
          <cell r="G315" t="str">
            <v>PLZ/Ort</v>
          </cell>
        </row>
        <row r="316">
          <cell r="C316" t="str">
            <v>0421 3674-</v>
          </cell>
          <cell r="D316" t="str">
            <v>…@db.com</v>
          </cell>
          <cell r="E316" t="str">
            <v>Spezialberatung Finanzierung</v>
          </cell>
          <cell r="F316" t="str">
            <v>Domshof 25</v>
          </cell>
          <cell r="G316" t="str">
            <v>28195 Bremen</v>
          </cell>
        </row>
        <row r="317">
          <cell r="A317" t="str">
            <v>ohil</v>
          </cell>
          <cell r="B317" t="str">
            <v>Oliver Hildebrandt</v>
          </cell>
          <cell r="C317" t="str">
            <v>0421 3674-</v>
          </cell>
          <cell r="D317" t="str">
            <v>…@db.com</v>
          </cell>
          <cell r="E317" t="str">
            <v>Spezialberatung Finanzierung</v>
          </cell>
          <cell r="F317" t="str">
            <v>Domshof 25</v>
          </cell>
          <cell r="G317" t="str">
            <v>28195 Bremen</v>
          </cell>
        </row>
        <row r="318">
          <cell r="A318" t="str">
            <v>tmey</v>
          </cell>
          <cell r="B318" t="str">
            <v>Torsten Meyer</v>
          </cell>
          <cell r="C318" t="str">
            <v>0421 3674-229</v>
          </cell>
          <cell r="D318" t="str">
            <v>torsten.meyer@db.com</v>
          </cell>
          <cell r="E318" t="str">
            <v>Spezialberatung Finanzierung</v>
          </cell>
          <cell r="F318" t="str">
            <v>Domshof 25</v>
          </cell>
          <cell r="G318" t="str">
            <v>28195 Bremen</v>
          </cell>
        </row>
        <row r="319">
          <cell r="A319" t="str">
            <v>ID</v>
          </cell>
          <cell r="B319" t="str">
            <v>Betreuername</v>
          </cell>
          <cell r="C319" t="str">
            <v>0421 3674-</v>
          </cell>
          <cell r="D319" t="str">
            <v>…@db.com</v>
          </cell>
          <cell r="E319" t="str">
            <v>Spezialberatung Finanzierung</v>
          </cell>
          <cell r="F319" t="str">
            <v>Domshof 25</v>
          </cell>
          <cell r="G319" t="str">
            <v>28195 Bremen</v>
          </cell>
        </row>
        <row r="320">
          <cell r="C320" t="str">
            <v>0421 3674-</v>
          </cell>
          <cell r="D320" t="str">
            <v>…@db.com</v>
          </cell>
          <cell r="E320" t="str">
            <v>Geschäftskundenbetreuung</v>
          </cell>
          <cell r="F320" t="str">
            <v>Königsallee 45-47</v>
          </cell>
          <cell r="G320" t="str">
            <v>40212 Düsseldorf</v>
          </cell>
        </row>
        <row r="321">
          <cell r="A321" t="str">
            <v>hfri</v>
          </cell>
          <cell r="B321" t="str">
            <v>Holger Friebe</v>
          </cell>
          <cell r="C321" t="str">
            <v>0211 883-1726</v>
          </cell>
          <cell r="D321" t="str">
            <v>holger.friebe@db.com</v>
          </cell>
          <cell r="E321" t="str">
            <v>Leiter Geschäftskunden</v>
          </cell>
          <cell r="F321" t="str">
            <v>Königsallee 45-47</v>
          </cell>
          <cell r="G321" t="str">
            <v>40212 Düsseldorf</v>
          </cell>
        </row>
        <row r="322">
          <cell r="A322" t="str">
            <v>ID</v>
          </cell>
          <cell r="B322" t="str">
            <v>Betreuername</v>
          </cell>
          <cell r="C322" t="str">
            <v>Telefon</v>
          </cell>
          <cell r="D322" t="str">
            <v>Mail</v>
          </cell>
          <cell r="E322" t="str">
            <v>Bezeichnung</v>
          </cell>
          <cell r="F322" t="str">
            <v>Straße</v>
          </cell>
          <cell r="G322" t="str">
            <v>PLZ/Ort</v>
          </cell>
        </row>
        <row r="323">
          <cell r="A323" t="str">
            <v>phöh</v>
          </cell>
          <cell r="B323" t="str">
            <v>Patrick Höhn</v>
          </cell>
          <cell r="C323" t="str">
            <v>0211 883-1747</v>
          </cell>
          <cell r="D323" t="str">
            <v>patrick.hoehn@db.com</v>
          </cell>
          <cell r="E323" t="str">
            <v>Geschäftskundenbetreuung</v>
          </cell>
          <cell r="F323" t="str">
            <v>Königsallee 45-47</v>
          </cell>
          <cell r="G323" t="str">
            <v>40212 Düsseldorf</v>
          </cell>
        </row>
        <row r="324">
          <cell r="A324" t="str">
            <v>hfri</v>
          </cell>
          <cell r="B324" t="str">
            <v>Holger Friebe</v>
          </cell>
          <cell r="C324" t="str">
            <v>0211 883-1726</v>
          </cell>
          <cell r="D324" t="str">
            <v>holger.friebe@db.com</v>
          </cell>
          <cell r="E324" t="str">
            <v>Leiter Geschäftskunden</v>
          </cell>
          <cell r="F324" t="str">
            <v>Königsallee 45-47</v>
          </cell>
          <cell r="G324" t="str">
            <v>40212 Düsseldorf</v>
          </cell>
        </row>
        <row r="325">
          <cell r="A325" t="str">
            <v>dkra</v>
          </cell>
          <cell r="B325" t="str">
            <v>Dino Krause</v>
          </cell>
          <cell r="C325" t="str">
            <v>0211 883-1764</v>
          </cell>
          <cell r="D325" t="str">
            <v>dino.krause@db.com</v>
          </cell>
          <cell r="E325" t="str">
            <v>Geschäftskundenbetreuung</v>
          </cell>
          <cell r="F325" t="str">
            <v>Königsallee 45-47</v>
          </cell>
          <cell r="G325" t="str">
            <v>40212 Düsseldorf</v>
          </cell>
        </row>
        <row r="326">
          <cell r="A326" t="str">
            <v>stil</v>
          </cell>
          <cell r="B326" t="str">
            <v>Sebastian Tillmann</v>
          </cell>
          <cell r="C326" t="str">
            <v>0211 883-6245</v>
          </cell>
          <cell r="D326" t="str">
            <v>sebastian.tillmann@db.com</v>
          </cell>
          <cell r="E326" t="str">
            <v>Geschäftskundenbetreuung</v>
          </cell>
          <cell r="F326" t="str">
            <v>Königsallee 45-47</v>
          </cell>
          <cell r="G326" t="str">
            <v>40212 Düsseldorf</v>
          </cell>
        </row>
        <row r="327">
          <cell r="A327" t="str">
            <v>usch</v>
          </cell>
          <cell r="B327" t="str">
            <v>Uwe Schaaf</v>
          </cell>
          <cell r="C327" t="str">
            <v>0211 883-</v>
          </cell>
          <cell r="D327" t="str">
            <v>…@db.com</v>
          </cell>
          <cell r="E327" t="str">
            <v>Geschäftskundenbetreuung</v>
          </cell>
          <cell r="F327" t="str">
            <v>Königsallee 45-47</v>
          </cell>
          <cell r="G327" t="str">
            <v>40212 Düsseldorf</v>
          </cell>
        </row>
        <row r="328">
          <cell r="A328" t="str">
            <v>phol</v>
          </cell>
          <cell r="B328" t="str">
            <v>Peter-Adolf Holz</v>
          </cell>
          <cell r="C328" t="str">
            <v>0211 883-</v>
          </cell>
          <cell r="D328" t="str">
            <v>…@db.com</v>
          </cell>
          <cell r="E328" t="str">
            <v>Geschäftskundenbetreuung</v>
          </cell>
          <cell r="F328" t="str">
            <v>Königsallee 45-47</v>
          </cell>
          <cell r="G328" t="str">
            <v>40212 Düsseldorf</v>
          </cell>
        </row>
        <row r="329">
          <cell r="A329" t="str">
            <v>phöh</v>
          </cell>
          <cell r="B329" t="str">
            <v>Patrick Höhn</v>
          </cell>
          <cell r="C329" t="str">
            <v>0211 883-</v>
          </cell>
          <cell r="D329" t="str">
            <v>…@db.com</v>
          </cell>
          <cell r="E329" t="str">
            <v>Geschäftskundenbetreuung</v>
          </cell>
          <cell r="F329" t="str">
            <v>Königsallee 45-47</v>
          </cell>
          <cell r="G329" t="str">
            <v>40212 Düsseldorf</v>
          </cell>
        </row>
        <row r="330">
          <cell r="A330" t="str">
            <v>umie</v>
          </cell>
          <cell r="B330" t="str">
            <v>Uwe Mies</v>
          </cell>
          <cell r="C330" t="str">
            <v>0211 883-</v>
          </cell>
          <cell r="D330" t="str">
            <v>…@db.com</v>
          </cell>
          <cell r="E330" t="str">
            <v>Geschäftskundenbetreuung</v>
          </cell>
          <cell r="F330" t="str">
            <v>Königsallee 45-47</v>
          </cell>
          <cell r="G330" t="str">
            <v>40212 Düsseldorf</v>
          </cell>
        </row>
        <row r="331">
          <cell r="C331" t="str">
            <v>0211 883-</v>
          </cell>
          <cell r="D331" t="str">
            <v>…@db.com</v>
          </cell>
          <cell r="E331" t="str">
            <v>Geschäftskundenbetreuung</v>
          </cell>
          <cell r="F331" t="str">
            <v>Königsallee 45-47</v>
          </cell>
          <cell r="G331" t="str">
            <v>40212 Düsseldorf</v>
          </cell>
        </row>
        <row r="332">
          <cell r="A332" t="str">
            <v>ID</v>
          </cell>
          <cell r="B332" t="str">
            <v>Betreuername</v>
          </cell>
          <cell r="C332" t="str">
            <v>0211 883-</v>
          </cell>
          <cell r="D332" t="str">
            <v>…@db.com</v>
          </cell>
          <cell r="E332" t="str">
            <v>Geschäftskundenbetreuung</v>
          </cell>
          <cell r="F332" t="str">
            <v>Königsallee 45-47</v>
          </cell>
          <cell r="G332" t="str">
            <v>40212 Düsseldorf</v>
          </cell>
        </row>
        <row r="333">
          <cell r="A333" t="str">
            <v>umie</v>
          </cell>
          <cell r="B333" t="str">
            <v>Uwe Mies</v>
          </cell>
          <cell r="C333" t="str">
            <v>0211 883-2200</v>
          </cell>
          <cell r="D333" t="str">
            <v>uwe.mies@db.com</v>
          </cell>
          <cell r="E333" t="str">
            <v>Firmenkundenbetreuung</v>
          </cell>
          <cell r="F333" t="str">
            <v>Stubengasse 21</v>
          </cell>
          <cell r="G333" t="str">
            <v>48143 Münster</v>
          </cell>
        </row>
        <row r="334">
          <cell r="A334" t="str">
            <v>woes</v>
          </cell>
          <cell r="B334" t="str">
            <v>Werner Oesterschlink</v>
          </cell>
          <cell r="C334" t="str">
            <v>0251 594-220</v>
          </cell>
          <cell r="D334" t="str">
            <v>werner.oesterschlink@db.com</v>
          </cell>
          <cell r="E334" t="str">
            <v>Leiter Firmenkunden</v>
          </cell>
          <cell r="F334" t="str">
            <v>Stubengasse 21</v>
          </cell>
          <cell r="G334" t="str">
            <v>48143 Münster</v>
          </cell>
        </row>
        <row r="335">
          <cell r="A335" t="str">
            <v>ID</v>
          </cell>
          <cell r="B335" t="str">
            <v>Betreuername</v>
          </cell>
          <cell r="C335" t="str">
            <v>Telefon</v>
          </cell>
          <cell r="D335" t="str">
            <v>Mail</v>
          </cell>
          <cell r="E335" t="str">
            <v>Bezeichnung</v>
          </cell>
          <cell r="F335" t="str">
            <v>Straße</v>
          </cell>
          <cell r="G335" t="str">
            <v>PLZ/Ort</v>
          </cell>
        </row>
        <row r="336">
          <cell r="A336" t="str">
            <v>ftub</v>
          </cell>
          <cell r="B336" t="str">
            <v>Franz-Josef Tubes</v>
          </cell>
          <cell r="C336" t="str">
            <v>0251 594-258</v>
          </cell>
          <cell r="D336" t="str">
            <v>franz-josef.tubes@db.com</v>
          </cell>
          <cell r="E336" t="str">
            <v>Firmenkundenbetreuung</v>
          </cell>
          <cell r="F336" t="str">
            <v>Stubengasse 21</v>
          </cell>
          <cell r="G336" t="str">
            <v>48143 Münster</v>
          </cell>
        </row>
        <row r="337">
          <cell r="A337" t="str">
            <v>woes</v>
          </cell>
          <cell r="B337" t="str">
            <v>Werner Oesterschlink</v>
          </cell>
          <cell r="C337" t="str">
            <v>0251 594-220</v>
          </cell>
          <cell r="D337" t="str">
            <v>werner.oesterschlink@db.com</v>
          </cell>
          <cell r="E337" t="str">
            <v>Leiter Firmenkunden</v>
          </cell>
          <cell r="F337" t="str">
            <v>Stubengasse 21</v>
          </cell>
          <cell r="G337" t="str">
            <v>48143 Münster</v>
          </cell>
        </row>
        <row r="338">
          <cell r="A338" t="str">
            <v>asch</v>
          </cell>
          <cell r="B338" t="str">
            <v>Anja Schreinemacher</v>
          </cell>
          <cell r="C338" t="str">
            <v>0251 594-215</v>
          </cell>
          <cell r="D338" t="str">
            <v>anja.schreinemacher@db.com</v>
          </cell>
          <cell r="E338" t="str">
            <v>Firmenkundenbetreuung</v>
          </cell>
          <cell r="F338" t="str">
            <v>Stubengasse 21</v>
          </cell>
          <cell r="G338" t="str">
            <v>48143 Münster</v>
          </cell>
        </row>
        <row r="339">
          <cell r="A339" t="str">
            <v>ftub</v>
          </cell>
          <cell r="B339" t="str">
            <v>Franz-Josef Tubes</v>
          </cell>
          <cell r="C339" t="str">
            <v>0251 594-258</v>
          </cell>
          <cell r="D339" t="str">
            <v>franz-josef.tubes@db.com</v>
          </cell>
          <cell r="E339" t="str">
            <v>Firmenkundenbetreuung</v>
          </cell>
          <cell r="F339" t="str">
            <v>Stubengasse 21</v>
          </cell>
          <cell r="G339" t="str">
            <v>48143 Münster</v>
          </cell>
        </row>
        <row r="340">
          <cell r="A340" t="str">
            <v>gada</v>
          </cell>
          <cell r="B340" t="str">
            <v>Georg Adamla</v>
          </cell>
          <cell r="C340" t="str">
            <v>0251 594-423</v>
          </cell>
          <cell r="D340" t="str">
            <v>georf.adamla@db.com</v>
          </cell>
          <cell r="E340" t="str">
            <v>Firmenkundenbetreuung</v>
          </cell>
          <cell r="F340" t="str">
            <v>Stubengasse 21</v>
          </cell>
          <cell r="G340" t="str">
            <v>48143 Münster</v>
          </cell>
        </row>
        <row r="341">
          <cell r="A341" t="str">
            <v>mknu</v>
          </cell>
          <cell r="B341" t="str">
            <v>Mandy Knüppe</v>
          </cell>
          <cell r="C341" t="str">
            <v>0251 594-283</v>
          </cell>
          <cell r="D341" t="str">
            <v>mandy.knueppe@db.com</v>
          </cell>
          <cell r="E341" t="str">
            <v>Firmenkundenbetreuung</v>
          </cell>
          <cell r="F341" t="str">
            <v>Stubengasse 21</v>
          </cell>
          <cell r="G341" t="str">
            <v>48143 Münster</v>
          </cell>
        </row>
        <row r="342">
          <cell r="A342" t="str">
            <v>mmay</v>
          </cell>
          <cell r="B342" t="str">
            <v>Mechthild May-Hügemann</v>
          </cell>
          <cell r="C342" t="str">
            <v>0251 594-350</v>
          </cell>
          <cell r="D342" t="str">
            <v>mechthild.may-huegemann@db.com</v>
          </cell>
          <cell r="E342" t="str">
            <v>Firmenkundenbetreuung</v>
          </cell>
          <cell r="F342" t="str">
            <v>Stubengasse 21</v>
          </cell>
          <cell r="G342" t="str">
            <v>48143 Münster</v>
          </cell>
        </row>
        <row r="343">
          <cell r="A343" t="str">
            <v>mfra</v>
          </cell>
          <cell r="B343" t="str">
            <v>Michael Fraune</v>
          </cell>
          <cell r="C343" t="str">
            <v>0251 594-227</v>
          </cell>
          <cell r="D343" t="str">
            <v>michael.fraune@db.com</v>
          </cell>
          <cell r="E343" t="str">
            <v>Firmenkundenbetreuung</v>
          </cell>
          <cell r="F343" t="str">
            <v>Stubengasse 21</v>
          </cell>
          <cell r="G343" t="str">
            <v>48143 Münster</v>
          </cell>
        </row>
        <row r="344">
          <cell r="A344" t="str">
            <v>pwei</v>
          </cell>
          <cell r="B344" t="str">
            <v>Peter Weigt</v>
          </cell>
          <cell r="C344" t="str">
            <v>0251 594-</v>
          </cell>
          <cell r="D344" t="str">
            <v>…@db.com</v>
          </cell>
          <cell r="E344" t="str">
            <v>Firmenkundenbetreuung</v>
          </cell>
          <cell r="F344" t="str">
            <v>Stubengasse 21</v>
          </cell>
          <cell r="G344" t="str">
            <v>48143 Münster</v>
          </cell>
        </row>
        <row r="345">
          <cell r="A345" t="str">
            <v>tbre</v>
          </cell>
          <cell r="B345" t="str">
            <v>Tobias Breuckmann</v>
          </cell>
          <cell r="C345" t="str">
            <v>0251 594-</v>
          </cell>
          <cell r="D345" t="str">
            <v>…@db.com</v>
          </cell>
          <cell r="E345" t="str">
            <v>Firmenkundenbetreuung</v>
          </cell>
          <cell r="F345" t="str">
            <v>Stubengasse 21</v>
          </cell>
          <cell r="G345" t="str">
            <v>48143 Münster</v>
          </cell>
        </row>
        <row r="346">
          <cell r="A346" t="str">
            <v>tbue</v>
          </cell>
          <cell r="B346" t="str">
            <v>Tobias Bühren</v>
          </cell>
          <cell r="C346" t="str">
            <v>0251 594-</v>
          </cell>
          <cell r="D346" t="str">
            <v>…@db.com</v>
          </cell>
          <cell r="E346" t="str">
            <v>Firmenkundenbetreuung</v>
          </cell>
          <cell r="F346" t="str">
            <v>Stubengasse 21</v>
          </cell>
          <cell r="G346" t="str">
            <v>48143 Münster</v>
          </cell>
        </row>
        <row r="347">
          <cell r="C347" t="str">
            <v>0251 594-</v>
          </cell>
          <cell r="D347" t="str">
            <v>…@db.com</v>
          </cell>
          <cell r="E347" t="str">
            <v>Firmenkundenbetreuung</v>
          </cell>
          <cell r="F347" t="str">
            <v>Stubengasse 21</v>
          </cell>
          <cell r="G347" t="str">
            <v>48143 Münster</v>
          </cell>
        </row>
        <row r="348">
          <cell r="A348" t="str">
            <v>ID</v>
          </cell>
          <cell r="B348" t="str">
            <v>Betreuername</v>
          </cell>
          <cell r="C348" t="str">
            <v>0251 594-</v>
          </cell>
          <cell r="D348" t="str">
            <v>…@db.com</v>
          </cell>
          <cell r="E348" t="str">
            <v>Firmenkundenbetreuung</v>
          </cell>
          <cell r="F348" t="str">
            <v>Stubengasse 21</v>
          </cell>
          <cell r="G348" t="str">
            <v>48143 Münster</v>
          </cell>
        </row>
        <row r="349">
          <cell r="C349" t="str">
            <v>0251 594-</v>
          </cell>
          <cell r="D349" t="str">
            <v>…@db.com</v>
          </cell>
          <cell r="E349" t="str">
            <v>Geschäftskundenbetreuung</v>
          </cell>
          <cell r="F349" t="str">
            <v>Stubengasse 21</v>
          </cell>
          <cell r="G349" t="str">
            <v>48143 Münster</v>
          </cell>
        </row>
        <row r="350">
          <cell r="A350" t="str">
            <v>veil</v>
          </cell>
          <cell r="B350" t="str">
            <v>Volker Eilers</v>
          </cell>
          <cell r="C350" t="str">
            <v>0251 594-866</v>
          </cell>
          <cell r="D350" t="str">
            <v>volker.eilers@db.com</v>
          </cell>
          <cell r="E350" t="str">
            <v>Leiter Geschäftskunden &amp; Freie Berufe</v>
          </cell>
          <cell r="F350" t="str">
            <v>Stubengasse 21</v>
          </cell>
          <cell r="G350" t="str">
            <v>48143 Münster</v>
          </cell>
        </row>
        <row r="351">
          <cell r="A351" t="str">
            <v>ID</v>
          </cell>
          <cell r="B351" t="str">
            <v>Betreuername</v>
          </cell>
          <cell r="C351" t="str">
            <v>0251 594-</v>
          </cell>
          <cell r="D351" t="str">
            <v>…@db.com</v>
          </cell>
          <cell r="E351" t="str">
            <v>Geschäftskundenbetreuung</v>
          </cell>
          <cell r="F351" t="str">
            <v>Stubengasse 21</v>
          </cell>
          <cell r="G351" t="str">
            <v>48143 Münster</v>
          </cell>
        </row>
        <row r="352">
          <cell r="C352" t="str">
            <v>0251 594-</v>
          </cell>
          <cell r="D352" t="str">
            <v>…@db.com</v>
          </cell>
          <cell r="E352" t="str">
            <v>Geschäftskundenbetreuung</v>
          </cell>
          <cell r="F352" t="str">
            <v>Stubengasse 21</v>
          </cell>
          <cell r="G352" t="str">
            <v>48143 Münster</v>
          </cell>
        </row>
        <row r="353">
          <cell r="A353" t="str">
            <v>veil</v>
          </cell>
          <cell r="B353" t="str">
            <v>Volker Eilers</v>
          </cell>
          <cell r="C353" t="str">
            <v>0251 594-</v>
          </cell>
          <cell r="D353" t="str">
            <v>…@db.com</v>
          </cell>
          <cell r="E353" t="str">
            <v>Geschäftskundenbetreuung</v>
          </cell>
          <cell r="F353" t="str">
            <v>Stubengasse 21</v>
          </cell>
          <cell r="G353" t="str">
            <v>48143 Münster</v>
          </cell>
        </row>
        <row r="354">
          <cell r="C354" t="str">
            <v>0251 594-</v>
          </cell>
          <cell r="D354" t="str">
            <v>…@db.com</v>
          </cell>
          <cell r="E354" t="str">
            <v>Geschäftskundenbetreuung</v>
          </cell>
          <cell r="F354" t="str">
            <v>Stubengasse 21</v>
          </cell>
          <cell r="G354" t="str">
            <v>48143 Münster</v>
          </cell>
        </row>
        <row r="355">
          <cell r="C355" t="str">
            <v>0251 594-</v>
          </cell>
          <cell r="D355" t="str">
            <v>…@db.com</v>
          </cell>
          <cell r="E355" t="str">
            <v>Geschäftskundenbetreuung</v>
          </cell>
          <cell r="F355" t="str">
            <v>Stubengasse 21</v>
          </cell>
          <cell r="G355" t="str">
            <v>48143 Münster</v>
          </cell>
        </row>
        <row r="356">
          <cell r="C356" t="str">
            <v>0251 594-</v>
          </cell>
          <cell r="D356" t="str">
            <v>…@db.com</v>
          </cell>
          <cell r="E356" t="str">
            <v>Geschäftskundenbetreuung</v>
          </cell>
          <cell r="F356" t="str">
            <v>Stubengasse 21</v>
          </cell>
          <cell r="G356" t="str">
            <v>48143 Münster</v>
          </cell>
        </row>
        <row r="357">
          <cell r="C357" t="str">
            <v>0251 594-</v>
          </cell>
          <cell r="D357" t="str">
            <v>…@db.com</v>
          </cell>
          <cell r="E357" t="str">
            <v>Geschäftskundenbetreuung</v>
          </cell>
          <cell r="F357" t="str">
            <v>Stubengasse 21</v>
          </cell>
          <cell r="G357" t="str">
            <v>48143 Münster</v>
          </cell>
        </row>
        <row r="358">
          <cell r="C358" t="str">
            <v>0251 594-</v>
          </cell>
          <cell r="D358" t="str">
            <v>…@db.com</v>
          </cell>
          <cell r="E358" t="str">
            <v>Geschäftskundenbetreuung</v>
          </cell>
          <cell r="F358" t="str">
            <v>Stubengasse 21</v>
          </cell>
          <cell r="G358" t="str">
            <v>48143 Münster</v>
          </cell>
        </row>
        <row r="359">
          <cell r="C359" t="str">
            <v>0251 594-</v>
          </cell>
          <cell r="D359" t="str">
            <v>…@db.com</v>
          </cell>
          <cell r="E359" t="str">
            <v>Geschäftskundenbetreuung</v>
          </cell>
          <cell r="F359" t="str">
            <v>Stubengasse 21</v>
          </cell>
          <cell r="G359" t="str">
            <v>48143 Münster</v>
          </cell>
        </row>
        <row r="360">
          <cell r="C360" t="str">
            <v>0251 594-</v>
          </cell>
          <cell r="D360" t="str">
            <v>…@db.com</v>
          </cell>
          <cell r="E360" t="str">
            <v>Geschäftskundenbetreuung</v>
          </cell>
          <cell r="F360" t="str">
            <v>Stubengasse 21</v>
          </cell>
          <cell r="G360" t="str">
            <v>48143 Münster</v>
          </cell>
        </row>
        <row r="361">
          <cell r="C361" t="str">
            <v>0251 594-</v>
          </cell>
          <cell r="D361" t="str">
            <v>…@db.com</v>
          </cell>
          <cell r="E361" t="str">
            <v>Geschäftskundenbetreuung</v>
          </cell>
          <cell r="F361" t="str">
            <v>Stubengasse 21</v>
          </cell>
          <cell r="G361" t="str">
            <v>48143 Münster</v>
          </cell>
        </row>
        <row r="362">
          <cell r="A362" t="str">
            <v>ID</v>
          </cell>
          <cell r="B362" t="str">
            <v>Betreuername</v>
          </cell>
          <cell r="C362" t="str">
            <v>0251 594-</v>
          </cell>
          <cell r="D362" t="str">
            <v>…@db.com</v>
          </cell>
          <cell r="E362" t="str">
            <v>Geschäftskundenbetreuung</v>
          </cell>
          <cell r="F362" t="str">
            <v>Stubengasse 21</v>
          </cell>
          <cell r="G362" t="str">
            <v>48143 Münster</v>
          </cell>
        </row>
        <row r="363">
          <cell r="C363" t="str">
            <v>0251 594-</v>
          </cell>
          <cell r="D363" t="str">
            <v>…@db.com</v>
          </cell>
          <cell r="E363" t="str">
            <v>Gewerbekunden &amp; Selbständige</v>
          </cell>
          <cell r="F363" t="str">
            <v>Stubengasse 21</v>
          </cell>
          <cell r="G363" t="str">
            <v>48143 Münster</v>
          </cell>
        </row>
        <row r="364">
          <cell r="A364" t="str">
            <v>gks</v>
          </cell>
          <cell r="B364" t="str">
            <v>Beratungscenter</v>
          </cell>
          <cell r="C364" t="str">
            <v>0251 594-</v>
          </cell>
          <cell r="D364" t="str">
            <v>…@db.com</v>
          </cell>
          <cell r="E364" t="str">
            <v>Geschäftskundenbetreuung</v>
          </cell>
          <cell r="F364" t="str">
            <v>Stubengasse 21</v>
          </cell>
          <cell r="G364" t="str">
            <v>48143 Münster</v>
          </cell>
        </row>
        <row r="365">
          <cell r="A365" t="str">
            <v>jwie</v>
          </cell>
          <cell r="B365" t="str">
            <v>Beratungscenter</v>
          </cell>
          <cell r="C365" t="str">
            <v>0251 594-</v>
          </cell>
          <cell r="D365" t="str">
            <v>…@db.com</v>
          </cell>
          <cell r="E365" t="str">
            <v>Geschäftskundenbetreuung</v>
          </cell>
          <cell r="F365" t="str">
            <v>Stubengasse 21</v>
          </cell>
          <cell r="G365" t="str">
            <v>48143 Münster</v>
          </cell>
        </row>
        <row r="366">
          <cell r="A366" t="str">
            <v>skri</v>
          </cell>
          <cell r="B366" t="str">
            <v>Beratungscenter</v>
          </cell>
          <cell r="C366" t="str">
            <v>0251 594-</v>
          </cell>
          <cell r="D366" t="str">
            <v>…@db.com</v>
          </cell>
          <cell r="E366" t="str">
            <v>Geschäftskundenbetreuung</v>
          </cell>
          <cell r="F366" t="str">
            <v>Stubengasse 21</v>
          </cell>
          <cell r="G366" t="str">
            <v>48143 Münster</v>
          </cell>
        </row>
        <row r="367">
          <cell r="A367" t="str">
            <v>pbut</v>
          </cell>
          <cell r="B367" t="str">
            <v>Beratungscenter</v>
          </cell>
          <cell r="C367" t="str">
            <v>0251 594-</v>
          </cell>
          <cell r="D367" t="str">
            <v>…@db.com</v>
          </cell>
          <cell r="E367" t="str">
            <v>Geschäftskundenbetreuung</v>
          </cell>
          <cell r="F367" t="str">
            <v>Stubengasse 21</v>
          </cell>
          <cell r="G367" t="str">
            <v>48143 Münster</v>
          </cell>
        </row>
        <row r="368">
          <cell r="A368" t="str">
            <v>gksb</v>
          </cell>
          <cell r="B368" t="str">
            <v>Beratungscenter</v>
          </cell>
          <cell r="C368" t="str">
            <v>0251 594-</v>
          </cell>
          <cell r="D368" t="str">
            <v>…@db.com</v>
          </cell>
          <cell r="E368" t="str">
            <v>Geschäftskundenbetreuung</v>
          </cell>
          <cell r="F368" t="str">
            <v>Stubengasse 21</v>
          </cell>
          <cell r="G368" t="str">
            <v>48143 Münster</v>
          </cell>
        </row>
        <row r="369">
          <cell r="A369" t="str">
            <v>gksd</v>
          </cell>
          <cell r="B369" t="str">
            <v>Beratungscenter</v>
          </cell>
          <cell r="C369" t="str">
            <v>0251 594-</v>
          </cell>
          <cell r="D369" t="str">
            <v>…@db.com</v>
          </cell>
          <cell r="E369" t="str">
            <v>Geschäftskundenbetreuung</v>
          </cell>
          <cell r="F369" t="str">
            <v>Stubengasse 21</v>
          </cell>
          <cell r="G369" t="str">
            <v>48143 Münster</v>
          </cell>
        </row>
        <row r="370">
          <cell r="A370" t="str">
            <v>gksh</v>
          </cell>
          <cell r="B370" t="str">
            <v>Beratungscenter</v>
          </cell>
          <cell r="C370" t="str">
            <v>0251 594-</v>
          </cell>
          <cell r="D370" t="str">
            <v>…@db.com</v>
          </cell>
          <cell r="E370" t="str">
            <v>Geschäftskundenbetreuung</v>
          </cell>
          <cell r="F370" t="str">
            <v>Stubengasse 21</v>
          </cell>
          <cell r="G370" t="str">
            <v>48143 Münster</v>
          </cell>
        </row>
        <row r="371">
          <cell r="A371" t="str">
            <v>rrau</v>
          </cell>
          <cell r="B371" t="str">
            <v>René Raupach</v>
          </cell>
          <cell r="C371" t="str">
            <v>0251 594-</v>
          </cell>
          <cell r="D371" t="str">
            <v>…@db.com</v>
          </cell>
          <cell r="E371" t="str">
            <v>Geschäftskundenbetreuung</v>
          </cell>
          <cell r="F371" t="str">
            <v>Stubengasse 21</v>
          </cell>
          <cell r="G371" t="str">
            <v>48143 Münster</v>
          </cell>
        </row>
        <row r="373">
          <cell r="A373" t="str">
            <v>ID</v>
          </cell>
          <cell r="B373" t="str">
            <v>Betreuername</v>
          </cell>
          <cell r="C373" t="str">
            <v>Telefon</v>
          </cell>
          <cell r="D373" t="str">
            <v>Mail</v>
          </cell>
          <cell r="E373" t="str">
            <v>Bezeichnung</v>
          </cell>
          <cell r="F373" t="str">
            <v>Straße</v>
          </cell>
          <cell r="G373" t="str">
            <v>PLZ/Ort</v>
          </cell>
        </row>
        <row r="374">
          <cell r="E374" t="str">
            <v>Gewerbekunden &amp; Selbständige</v>
          </cell>
        </row>
        <row r="375">
          <cell r="A375" t="str">
            <v>gksh</v>
          </cell>
          <cell r="B375" t="str">
            <v>Beratungscenter</v>
          </cell>
          <cell r="C375" t="str">
            <v>040 3701-1071</v>
          </cell>
          <cell r="D375" t="str">
            <v>rbc.hamburg@db.com</v>
          </cell>
          <cell r="E375" t="str">
            <v>Gewerbekunden &amp; Selbständige</v>
          </cell>
          <cell r="F375" t="str">
            <v>Postfach 57 02 45</v>
          </cell>
          <cell r="G375" t="str">
            <v>22771 Hamburg</v>
          </cell>
        </row>
        <row r="376">
          <cell r="A376" t="str">
            <v>gksb</v>
          </cell>
          <cell r="B376" t="str">
            <v>Beratungscenter</v>
          </cell>
          <cell r="C376" t="str">
            <v>030 3407-5091</v>
          </cell>
          <cell r="D376" t="str">
            <v>rbc.berlin@db.com</v>
          </cell>
          <cell r="E376" t="str">
            <v>Gewerbekunden &amp; Selbständige</v>
          </cell>
          <cell r="F376" t="str">
            <v>Postfach 11 07 21</v>
          </cell>
          <cell r="G376" t="str">
            <v>10837 Berlin</v>
          </cell>
        </row>
        <row r="377">
          <cell r="A377" t="str">
            <v>gksd</v>
          </cell>
          <cell r="B377" t="str">
            <v>Beratungscenter</v>
          </cell>
          <cell r="C377" t="str">
            <v>0202 390-4291</v>
          </cell>
          <cell r="D377" t="str">
            <v>rbc.duesseldorf@db.com</v>
          </cell>
          <cell r="E377" t="str">
            <v>Gewerbekunden &amp; Selbständige</v>
          </cell>
          <cell r="F377" t="str">
            <v>Postfach 40 02 21</v>
          </cell>
          <cell r="G377" t="str">
            <v>40242 Düsseldorf</v>
          </cell>
        </row>
        <row r="378">
          <cell r="A378" t="str">
            <v>gks</v>
          </cell>
          <cell r="B378" t="str">
            <v>Beratungscenter</v>
          </cell>
          <cell r="C378" t="str">
            <v>040 3701-1071</v>
          </cell>
          <cell r="D378" t="str">
            <v>rbc.hamburg@db.com</v>
          </cell>
          <cell r="E378" t="str">
            <v>Gewerbekunden &amp; Selbständige</v>
          </cell>
          <cell r="F378" t="str">
            <v>Postfach 57 02 45</v>
          </cell>
          <cell r="G378" t="str">
            <v>22771 Hamburg</v>
          </cell>
        </row>
        <row r="379">
          <cell r="A379" t="str">
            <v>cmei</v>
          </cell>
          <cell r="B379" t="str">
            <v>Beratungscenter</v>
          </cell>
          <cell r="C379" t="str">
            <v>04131 3010-27</v>
          </cell>
          <cell r="D379" t="str">
            <v>christoph.meinke@db.com</v>
          </cell>
          <cell r="E379" t="str">
            <v>Gewerbekunden &amp; Selbständige</v>
          </cell>
          <cell r="F379" t="str">
            <v>Bardowicker Str. 6</v>
          </cell>
          <cell r="G379" t="str">
            <v>21335 Lüneburg</v>
          </cell>
        </row>
        <row r="380">
          <cell r="A380" t="str">
            <v>solcmei</v>
          </cell>
          <cell r="B380" t="str">
            <v>Christoph Meinke</v>
          </cell>
          <cell r="C380" t="str">
            <v>04131 3010-27</v>
          </cell>
          <cell r="D380" t="str">
            <v>christoph.meinke@db.com</v>
          </cell>
          <cell r="E380" t="str">
            <v>Geschäftskundenbetreuung</v>
          </cell>
          <cell r="F380" t="str">
            <v>Wilhelmstraße 22</v>
          </cell>
          <cell r="G380" t="str">
            <v>29614 Soltau</v>
          </cell>
        </row>
        <row r="381">
          <cell r="A381" t="str">
            <v>ID</v>
          </cell>
          <cell r="B381" t="str">
            <v>Betreuername</v>
          </cell>
          <cell r="C381" t="str">
            <v>Telefon</v>
          </cell>
          <cell r="D381" t="str">
            <v>Mail</v>
          </cell>
          <cell r="E381" t="str">
            <v>Bezeichnung</v>
          </cell>
          <cell r="F381" t="str">
            <v>Straße</v>
          </cell>
          <cell r="G381" t="str">
            <v>PLZ/Ort</v>
          </cell>
        </row>
        <row r="383">
          <cell r="E383">
            <v>0</v>
          </cell>
          <cell r="F383">
            <v>0</v>
          </cell>
          <cell r="G383">
            <v>0</v>
          </cell>
        </row>
        <row r="384">
          <cell r="E384">
            <v>0</v>
          </cell>
          <cell r="F384">
            <v>0</v>
          </cell>
          <cell r="G384">
            <v>0</v>
          </cell>
        </row>
        <row r="385">
          <cell r="E385">
            <v>0</v>
          </cell>
          <cell r="F385">
            <v>0</v>
          </cell>
          <cell r="G385">
            <v>0</v>
          </cell>
        </row>
        <row r="386">
          <cell r="E386">
            <v>0</v>
          </cell>
          <cell r="F386">
            <v>0</v>
          </cell>
          <cell r="G386">
            <v>0</v>
          </cell>
        </row>
        <row r="387">
          <cell r="E387">
            <v>0</v>
          </cell>
          <cell r="F387">
            <v>0</v>
          </cell>
          <cell r="G387">
            <v>0</v>
          </cell>
        </row>
        <row r="388">
          <cell r="E388">
            <v>0</v>
          </cell>
          <cell r="F388">
            <v>0</v>
          </cell>
          <cell r="G388">
            <v>0</v>
          </cell>
        </row>
        <row r="389">
          <cell r="E389">
            <v>0</v>
          </cell>
          <cell r="F389">
            <v>0</v>
          </cell>
          <cell r="G389">
            <v>0</v>
          </cell>
        </row>
        <row r="390">
          <cell r="E390">
            <v>0</v>
          </cell>
          <cell r="F390">
            <v>0</v>
          </cell>
          <cell r="G390">
            <v>0</v>
          </cell>
        </row>
        <row r="391">
          <cell r="E391">
            <v>0</v>
          </cell>
          <cell r="F391">
            <v>0</v>
          </cell>
          <cell r="G391">
            <v>0</v>
          </cell>
        </row>
        <row r="392">
          <cell r="E392">
            <v>0</v>
          </cell>
          <cell r="F392">
            <v>0</v>
          </cell>
          <cell r="G392">
            <v>0</v>
          </cell>
        </row>
        <row r="393">
          <cell r="E393">
            <v>0</v>
          </cell>
          <cell r="F393">
            <v>0</v>
          </cell>
          <cell r="G393">
            <v>0</v>
          </cell>
        </row>
        <row r="394">
          <cell r="E394">
            <v>0</v>
          </cell>
          <cell r="F394">
            <v>0</v>
          </cell>
          <cell r="G394">
            <v>0</v>
          </cell>
        </row>
        <row r="395">
          <cell r="E395">
            <v>0</v>
          </cell>
          <cell r="F395">
            <v>0</v>
          </cell>
          <cell r="G395">
            <v>0</v>
          </cell>
        </row>
        <row r="396">
          <cell r="A396" t="str">
            <v>ID</v>
          </cell>
          <cell r="B396" t="str">
            <v>Betreuername</v>
          </cell>
          <cell r="C396" t="str">
            <v>Telefon</v>
          </cell>
          <cell r="D396" t="str">
            <v>Mail</v>
          </cell>
          <cell r="E396">
            <v>0</v>
          </cell>
          <cell r="F396">
            <v>0</v>
          </cell>
          <cell r="G396">
            <v>0</v>
          </cell>
        </row>
        <row r="397">
          <cell r="E397">
            <v>0</v>
          </cell>
          <cell r="F397">
            <v>0</v>
          </cell>
          <cell r="G397">
            <v>0</v>
          </cell>
        </row>
        <row r="398">
          <cell r="E398">
            <v>0</v>
          </cell>
          <cell r="F398">
            <v>0</v>
          </cell>
          <cell r="G398">
            <v>0</v>
          </cell>
        </row>
        <row r="399">
          <cell r="E399">
            <v>0</v>
          </cell>
          <cell r="F399">
            <v>0</v>
          </cell>
          <cell r="G399">
            <v>0</v>
          </cell>
        </row>
        <row r="400">
          <cell r="E400">
            <v>0</v>
          </cell>
          <cell r="F400">
            <v>0</v>
          </cell>
          <cell r="G400">
            <v>0</v>
          </cell>
        </row>
        <row r="401">
          <cell r="E401">
            <v>0</v>
          </cell>
          <cell r="F401">
            <v>0</v>
          </cell>
          <cell r="G401">
            <v>0</v>
          </cell>
        </row>
        <row r="402">
          <cell r="E402">
            <v>0</v>
          </cell>
          <cell r="F402">
            <v>0</v>
          </cell>
          <cell r="G402">
            <v>0</v>
          </cell>
        </row>
        <row r="403">
          <cell r="E403">
            <v>0</v>
          </cell>
          <cell r="F403">
            <v>0</v>
          </cell>
          <cell r="G403">
            <v>0</v>
          </cell>
        </row>
        <row r="404">
          <cell r="A404" t="str">
            <v>ID</v>
          </cell>
          <cell r="B404" t="str">
            <v>Betreuername</v>
          </cell>
          <cell r="C404" t="str">
            <v>Telefon</v>
          </cell>
          <cell r="D404" t="str">
            <v>Mail</v>
          </cell>
          <cell r="E404">
            <v>0</v>
          </cell>
          <cell r="F404">
            <v>0</v>
          </cell>
          <cell r="G404">
            <v>0</v>
          </cell>
        </row>
        <row r="405">
          <cell r="E405">
            <v>0</v>
          </cell>
          <cell r="F405">
            <v>0</v>
          </cell>
          <cell r="G405">
            <v>0</v>
          </cell>
        </row>
        <row r="406">
          <cell r="E406">
            <v>0</v>
          </cell>
          <cell r="F406">
            <v>0</v>
          </cell>
          <cell r="G406">
            <v>0</v>
          </cell>
        </row>
        <row r="407">
          <cell r="E407">
            <v>0</v>
          </cell>
          <cell r="F407">
            <v>0</v>
          </cell>
          <cell r="G407">
            <v>0</v>
          </cell>
        </row>
        <row r="408">
          <cell r="E408">
            <v>0</v>
          </cell>
          <cell r="F408">
            <v>0</v>
          </cell>
          <cell r="G408">
            <v>0</v>
          </cell>
        </row>
        <row r="409">
          <cell r="E409">
            <v>0</v>
          </cell>
          <cell r="F409">
            <v>0</v>
          </cell>
          <cell r="G409">
            <v>0</v>
          </cell>
        </row>
        <row r="410">
          <cell r="E410">
            <v>0</v>
          </cell>
          <cell r="F410">
            <v>0</v>
          </cell>
          <cell r="G410">
            <v>0</v>
          </cell>
        </row>
        <row r="411">
          <cell r="E411">
            <v>0</v>
          </cell>
          <cell r="F411">
            <v>0</v>
          </cell>
          <cell r="G411">
            <v>0</v>
          </cell>
        </row>
        <row r="412">
          <cell r="E412">
            <v>0</v>
          </cell>
          <cell r="F412">
            <v>0</v>
          </cell>
          <cell r="G412">
            <v>0</v>
          </cell>
        </row>
        <row r="413">
          <cell r="E413">
            <v>0</v>
          </cell>
          <cell r="F413">
            <v>0</v>
          </cell>
          <cell r="G413">
            <v>0</v>
          </cell>
        </row>
        <row r="414">
          <cell r="E414">
            <v>0</v>
          </cell>
          <cell r="F414">
            <v>0</v>
          </cell>
          <cell r="G414">
            <v>0</v>
          </cell>
        </row>
        <row r="415">
          <cell r="A415" t="str">
            <v>ID</v>
          </cell>
          <cell r="B415" t="str">
            <v>Betreuername</v>
          </cell>
          <cell r="C415" t="str">
            <v>Telefon</v>
          </cell>
          <cell r="D415" t="str">
            <v>Mail</v>
          </cell>
          <cell r="E415">
            <v>0</v>
          </cell>
          <cell r="F415">
            <v>0</v>
          </cell>
          <cell r="G415">
            <v>0</v>
          </cell>
        </row>
        <row r="416">
          <cell r="A416" t="str">
            <v>jrel</v>
          </cell>
          <cell r="B416" t="str">
            <v>Jan Relationshipper</v>
          </cell>
          <cell r="C416" t="str">
            <v>0321 456789</v>
          </cell>
          <cell r="D416" t="str">
            <v>xxx@db.com</v>
          </cell>
          <cell r="E416">
            <v>0</v>
          </cell>
          <cell r="F416">
            <v>0</v>
          </cell>
          <cell r="G416">
            <v>0</v>
          </cell>
        </row>
        <row r="417">
          <cell r="A417" t="str">
            <v>hbau</v>
          </cell>
          <cell r="B417" t="str">
            <v>Heinz Baufinanzierer</v>
          </cell>
          <cell r="C417" t="str">
            <v>0321 456789</v>
          </cell>
          <cell r="D417" t="str">
            <v>xxx@db.com</v>
          </cell>
          <cell r="E417">
            <v>0</v>
          </cell>
          <cell r="F417">
            <v>0</v>
          </cell>
          <cell r="G417">
            <v>0</v>
          </cell>
        </row>
        <row r="418">
          <cell r="E418">
            <v>0</v>
          </cell>
          <cell r="F418">
            <v>0</v>
          </cell>
          <cell r="G418">
            <v>0</v>
          </cell>
        </row>
        <row r="419">
          <cell r="E419">
            <v>0</v>
          </cell>
          <cell r="F419">
            <v>0</v>
          </cell>
          <cell r="G419">
            <v>0</v>
          </cell>
        </row>
        <row r="420">
          <cell r="E420">
            <v>0</v>
          </cell>
          <cell r="F420">
            <v>0</v>
          </cell>
          <cell r="G420">
            <v>0</v>
          </cell>
        </row>
        <row r="421">
          <cell r="E421">
            <v>0</v>
          </cell>
          <cell r="F421">
            <v>0</v>
          </cell>
          <cell r="G421">
            <v>0</v>
          </cell>
        </row>
        <row r="422">
          <cell r="E422">
            <v>0</v>
          </cell>
          <cell r="F422">
            <v>0</v>
          </cell>
          <cell r="G422">
            <v>0</v>
          </cell>
        </row>
        <row r="423">
          <cell r="E423">
            <v>0</v>
          </cell>
          <cell r="F423">
            <v>0</v>
          </cell>
          <cell r="G423">
            <v>0</v>
          </cell>
        </row>
        <row r="424">
          <cell r="E424">
            <v>0</v>
          </cell>
          <cell r="F424">
            <v>0</v>
          </cell>
          <cell r="G424">
            <v>0</v>
          </cell>
        </row>
        <row r="425">
          <cell r="E425">
            <v>0</v>
          </cell>
          <cell r="F425">
            <v>0</v>
          </cell>
          <cell r="G425">
            <v>0</v>
          </cell>
        </row>
      </sheetData>
      <sheetData sheetId="20"/>
      <sheetData sheetId="21"/>
      <sheetData sheetId="22"/>
      <sheetData sheetId="23"/>
      <sheetData sheetId="24"/>
      <sheetData sheetId="25"/>
      <sheetData sheetId="26"/>
      <sheetData sheetId="27"/>
      <sheetData sheetId="28">
        <row r="3">
          <cell r="B3">
            <v>1</v>
          </cell>
        </row>
      </sheetData>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 bankzeit.de"/>
      <sheetName val="Auf einen Blick"/>
      <sheetName val="Objektangaben"/>
      <sheetName val="Gesamtkosten"/>
      <sheetName val="Finanzierung"/>
      <sheetName val="Einnahmen Ausgaben"/>
      <sheetName val="Vermögen Verbindlichkeiten"/>
      <sheetName val="Selbstauskunft"/>
      <sheetName val="Einstellungen"/>
      <sheetName val="Steuerung Dialoge"/>
      <sheetName val="Darlehensrechner1"/>
      <sheetName val="Darlehensrechner2"/>
      <sheetName val="Darlehensrechner3"/>
      <sheetName val="Darlehensrechner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geskilometer"/>
      <sheetName val="Übersicht"/>
      <sheetName val="Einstellungen"/>
      <sheetName val="Info"/>
    </sheetNames>
    <sheetDataSet>
      <sheetData sheetId="0"/>
      <sheetData sheetId="1"/>
      <sheetData sheetId="2">
        <row r="2">
          <cell r="C2">
            <v>2018</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02C01-7116-4345-BDDD-339576786FFC}">
  <sheetPr codeName="Tabelle8"/>
  <dimension ref="A1:CB35"/>
  <sheetViews>
    <sheetView showGridLines="0" tabSelected="1" workbookViewId="0">
      <selection activeCell="BK30" sqref="BK30"/>
    </sheetView>
    <sheetView showGridLines="0" showRowColHeaders="0" workbookViewId="1">
      <pane xSplit="63" ySplit="32" topLeftCell="BL33" activePane="bottomRight" state="frozen"/>
      <selection pane="topRight" activeCell="BL1" sqref="BL1"/>
      <selection pane="bottomLeft" activeCell="A33" sqref="A33"/>
      <selection pane="bottomRight" activeCell="D27" sqref="D27"/>
    </sheetView>
  </sheetViews>
  <sheetFormatPr baseColWidth="10" defaultColWidth="3" defaultRowHeight="14.25" x14ac:dyDescent="0.25"/>
  <cols>
    <col min="1" max="16384" width="3" style="52"/>
  </cols>
  <sheetData>
    <row r="1" spans="1:80" ht="5.0999999999999996" customHeight="1" x14ac:dyDescent="0.25"/>
    <row r="2" spans="1:80" ht="14.25" customHeight="1" x14ac:dyDescent="0.25">
      <c r="A2" s="53"/>
      <c r="B2" s="53"/>
      <c r="C2" s="53"/>
      <c r="D2" s="53"/>
      <c r="E2" s="53"/>
      <c r="F2" s="53"/>
      <c r="G2" s="53"/>
      <c r="H2" s="53"/>
      <c r="I2" s="53"/>
      <c r="J2" s="53"/>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5"/>
      <c r="AP2" s="55"/>
      <c r="AQ2" s="55"/>
      <c r="AR2" s="55"/>
      <c r="AS2" s="55"/>
      <c r="AT2" s="55"/>
      <c r="AU2" s="55"/>
      <c r="AV2" s="55"/>
      <c r="AW2" s="55"/>
      <c r="AX2" s="55"/>
      <c r="AY2" s="56"/>
      <c r="AZ2" s="57"/>
      <c r="BA2" s="57"/>
      <c r="BB2" s="57"/>
      <c r="BC2" s="57"/>
      <c r="BD2" s="57"/>
      <c r="BE2" s="57"/>
      <c r="BF2" s="57"/>
      <c r="BG2" s="57"/>
      <c r="BH2" s="57"/>
      <c r="BI2" s="56"/>
      <c r="BJ2" s="57"/>
      <c r="BK2" s="57"/>
      <c r="BL2" s="57"/>
      <c r="BM2" s="57"/>
      <c r="BN2" s="57"/>
      <c r="BO2" s="57"/>
      <c r="BP2" s="57"/>
      <c r="BQ2" s="57"/>
      <c r="BR2" s="57"/>
      <c r="BS2" s="56"/>
      <c r="BT2" s="57"/>
      <c r="BU2" s="57"/>
      <c r="BV2" s="57"/>
      <c r="BW2" s="57"/>
      <c r="BX2" s="57"/>
      <c r="BY2" s="57"/>
      <c r="BZ2" s="57"/>
      <c r="CA2" s="57"/>
      <c r="CB2" s="57"/>
    </row>
    <row r="3" spans="1:80" ht="14.25" customHeight="1" x14ac:dyDescent="0.25">
      <c r="A3" s="53"/>
      <c r="B3" s="53"/>
      <c r="C3" s="53"/>
      <c r="D3" s="53"/>
      <c r="E3" s="53"/>
      <c r="F3" s="53"/>
      <c r="G3" s="53"/>
      <c r="H3" s="53"/>
      <c r="I3" s="53"/>
      <c r="J3" s="53"/>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5"/>
      <c r="AP3" s="55"/>
      <c r="AQ3" s="55"/>
      <c r="AR3" s="55"/>
      <c r="AS3" s="55"/>
      <c r="AT3" s="55"/>
      <c r="AU3" s="55"/>
      <c r="AV3" s="55"/>
      <c r="AW3" s="55"/>
      <c r="AX3" s="55"/>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ht="14.25" customHeight="1" x14ac:dyDescent="0.25">
      <c r="A4" s="53"/>
      <c r="B4" s="53"/>
      <c r="C4" s="53"/>
      <c r="D4" s="53"/>
      <c r="E4" s="53"/>
      <c r="F4" s="53"/>
      <c r="G4" s="53"/>
      <c r="H4" s="53"/>
      <c r="I4" s="53"/>
      <c r="J4" s="53"/>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5"/>
      <c r="AP4" s="55"/>
      <c r="AQ4" s="55"/>
      <c r="AR4" s="55"/>
      <c r="AS4" s="55"/>
      <c r="AT4" s="55"/>
      <c r="AU4" s="55"/>
      <c r="AV4" s="55"/>
      <c r="AW4" s="55"/>
      <c r="AX4" s="55"/>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10" spans="1:80" x14ac:dyDescent="0.25">
      <c r="A10" s="58"/>
    </row>
    <row r="11" spans="1:80" x14ac:dyDescent="0.25">
      <c r="A11" s="58"/>
    </row>
    <row r="12" spans="1:80" ht="14.25" customHeight="1" x14ac:dyDescent="0.25">
      <c r="A12" s="58"/>
      <c r="C12" s="59"/>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59"/>
    </row>
    <row r="13" spans="1:80" ht="14.25" customHeight="1" x14ac:dyDescent="0.25">
      <c r="A13" s="58"/>
      <c r="C13" s="59"/>
      <c r="D13" s="60" t="s">
        <v>15</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59"/>
    </row>
    <row r="14" spans="1:80" ht="14.25" customHeight="1" x14ac:dyDescent="0.25">
      <c r="A14" s="58"/>
      <c r="C14" s="59"/>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59"/>
    </row>
    <row r="15" spans="1:80" ht="14.25" customHeight="1" x14ac:dyDescent="0.25">
      <c r="A15" s="58"/>
      <c r="C15" s="59"/>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59"/>
    </row>
    <row r="16" spans="1:80" ht="14.25" customHeight="1" x14ac:dyDescent="0.25">
      <c r="A16" s="58"/>
      <c r="C16" s="59"/>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59"/>
    </row>
    <row r="17" spans="1:54" ht="14.25" customHeight="1" x14ac:dyDescent="0.25">
      <c r="A17" s="58"/>
      <c r="C17" s="59"/>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59"/>
    </row>
    <row r="18" spans="1:54" ht="14.25" customHeight="1" x14ac:dyDescent="0.25">
      <c r="A18" s="58"/>
      <c r="C18" s="59"/>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59"/>
    </row>
    <row r="19" spans="1:54" ht="14.25" customHeight="1" x14ac:dyDescent="0.25">
      <c r="A19" s="58"/>
      <c r="C19" s="59"/>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59"/>
    </row>
    <row r="20" spans="1:54" ht="14.25" customHeight="1" x14ac:dyDescent="0.25">
      <c r="A20" s="58"/>
      <c r="C20" s="59"/>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59"/>
    </row>
    <row r="21" spans="1:54" ht="14.25" customHeight="1" x14ac:dyDescent="0.25">
      <c r="A21" s="58"/>
      <c r="C21" s="59"/>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59"/>
    </row>
    <row r="22" spans="1:54" ht="14.25" customHeight="1" x14ac:dyDescent="0.25">
      <c r="A22" s="58"/>
      <c r="C22" s="59"/>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59"/>
    </row>
    <row r="23" spans="1:54" ht="14.25" customHeight="1" x14ac:dyDescent="0.25">
      <c r="A23" s="58"/>
      <c r="C23" s="59"/>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59"/>
    </row>
    <row r="24" spans="1:54" ht="14.25" customHeight="1" x14ac:dyDescent="0.25">
      <c r="A24" s="58"/>
      <c r="C24" s="59"/>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59"/>
      <c r="AN24" s="61" t="s">
        <v>13</v>
      </c>
      <c r="AO24" s="61"/>
      <c r="AP24" s="61"/>
      <c r="AQ24" s="61"/>
      <c r="AR24" s="61"/>
      <c r="AS24" s="61"/>
      <c r="AT24" s="61"/>
      <c r="AU24" s="61"/>
      <c r="AV24" s="61"/>
      <c r="AW24" s="61"/>
      <c r="AX24" s="61"/>
      <c r="AY24" s="61"/>
      <c r="AZ24" s="61"/>
      <c r="BA24" s="61"/>
      <c r="BB24" s="61"/>
    </row>
    <row r="25" spans="1:54" ht="14.25" customHeight="1" x14ac:dyDescent="0.25">
      <c r="A25" s="58"/>
      <c r="C25" s="59"/>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59"/>
      <c r="AN25" s="61"/>
      <c r="AO25" s="61"/>
      <c r="AP25" s="61"/>
      <c r="AQ25" s="61"/>
      <c r="AR25" s="61"/>
      <c r="AS25" s="61"/>
      <c r="AT25" s="61"/>
      <c r="AU25" s="61"/>
      <c r="AV25" s="61"/>
      <c r="AW25" s="61"/>
      <c r="AX25" s="61"/>
      <c r="AY25" s="61"/>
      <c r="AZ25" s="61"/>
      <c r="BA25" s="61"/>
      <c r="BB25" s="61"/>
    </row>
    <row r="26" spans="1:54" ht="14.25" customHeight="1" x14ac:dyDescent="0.25">
      <c r="A26" s="58"/>
      <c r="C26" s="59"/>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59"/>
      <c r="AN26" s="62" t="s">
        <v>14</v>
      </c>
    </row>
    <row r="27" spans="1:54" ht="14.25" customHeight="1" x14ac:dyDescent="0.25">
      <c r="A27" s="58"/>
      <c r="C27" s="59"/>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59"/>
    </row>
    <row r="28" spans="1:54" ht="14.25" customHeight="1" x14ac:dyDescent="0.25">
      <c r="A28" s="58"/>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4"/>
    </row>
    <row r="29" spans="1:54" ht="14.25" customHeight="1" x14ac:dyDescent="0.25">
      <c r="A29" s="58"/>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4"/>
    </row>
    <row r="30" spans="1:54" ht="14.25" customHeight="1" x14ac:dyDescent="0.25">
      <c r="A30" s="58"/>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4"/>
    </row>
    <row r="31" spans="1:54" ht="14.25" customHeight="1" x14ac:dyDescent="0.25">
      <c r="A31" s="58"/>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4"/>
    </row>
    <row r="32" spans="1:54" ht="14.25" customHeight="1" x14ac:dyDescent="0.25">
      <c r="A32" s="58"/>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4"/>
    </row>
    <row r="33" spans="1:37" ht="14.25" customHeight="1" x14ac:dyDescent="0.25">
      <c r="A33" s="58"/>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4"/>
    </row>
    <row r="34" spans="1:37" ht="14.25" customHeight="1" x14ac:dyDescent="0.25">
      <c r="A34" s="58"/>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4"/>
    </row>
    <row r="35" spans="1:37" ht="14.25" customHeight="1" x14ac:dyDescent="0.25">
      <c r="A35" s="58"/>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4"/>
    </row>
  </sheetData>
  <sheetProtection algorithmName="SHA-512" hashValue="3j+y5u45sW5sgBBorqdkCcuLF9F9kH5NmhfOseXe1pKKcbS2eMa7V9xj6L6k22ffsSpB1ZgaLi1GTukDnFqrOg==" saltValue="XYiJSQpEDqkObfeKIbm4Jw==" spinCount="100000" sheet="1" selectLockedCells="1" selectUnlockedCells="1"/>
  <mergeCells count="4">
    <mergeCell ref="A2:J4"/>
    <mergeCell ref="A10:A35"/>
    <mergeCell ref="AN24:BB25"/>
    <mergeCell ref="D13:AJ26"/>
  </mergeCells>
  <printOptions horizontalCentered="1" verticalCentered="1"/>
  <pageMargins left="0.51181102362204722" right="0.51181102362204722" top="1.1811023622047245" bottom="0.78740157480314965" header="0.9055118110236221" footer="0.9055118110236221"/>
  <pageSetup paperSize="9" orientation="landscape" r:id="rId1"/>
  <headerFooter>
    <oddHeader>&amp;C&amp;G</oddHeader>
    <oddFooter>&amp;L&amp;G&amp;R&amp;D</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8293-11CF-4701-83A1-ED35FF15D2A2}">
  <dimension ref="B1:J382"/>
  <sheetViews>
    <sheetView showGridLines="0" showRowColHeaders="0" workbookViewId="0">
      <pane xSplit="10" ySplit="10" topLeftCell="K11" activePane="bottomRight" state="frozen"/>
      <selection pane="topRight" activeCell="K1" sqref="K1"/>
      <selection pane="bottomLeft" activeCell="A11" sqref="A11"/>
      <selection pane="bottomRight" activeCell="D11" sqref="D11"/>
    </sheetView>
    <sheetView showGridLines="0" showRowColHeaders="0" tabSelected="1" workbookViewId="1">
      <selection activeCell="G2" sqref="G2:I3"/>
    </sheetView>
  </sheetViews>
  <sheetFormatPr baseColWidth="10" defaultRowHeight="15" x14ac:dyDescent="0.25"/>
  <cols>
    <col min="1" max="1" width="8.140625" style="1" customWidth="1"/>
    <col min="2" max="2" width="3.5703125" style="1" customWidth="1"/>
    <col min="3" max="3" width="7.5703125" style="23" customWidth="1"/>
    <col min="4" max="5" width="20" style="24" customWidth="1"/>
    <col min="6" max="6" width="20" style="1" customWidth="1"/>
    <col min="7" max="9" width="20" style="25" customWidth="1"/>
    <col min="10" max="10" width="3.5703125" style="25" customWidth="1"/>
    <col min="11" max="16384" width="11.42578125" style="1"/>
  </cols>
  <sheetData>
    <row r="1" spans="2:10" x14ac:dyDescent="0.25">
      <c r="B1" s="2"/>
      <c r="C1" s="3"/>
      <c r="D1" s="4"/>
      <c r="E1" s="4"/>
      <c r="F1" s="2"/>
      <c r="G1" s="5"/>
      <c r="H1" s="5"/>
      <c r="I1" s="5"/>
      <c r="J1" s="5"/>
    </row>
    <row r="2" spans="2:10" ht="15" customHeight="1" x14ac:dyDescent="0.25">
      <c r="B2" s="2"/>
      <c r="C2" s="40" t="s">
        <v>9</v>
      </c>
      <c r="D2" s="40"/>
      <c r="E2" s="45">
        <f>D11</f>
        <v>44256</v>
      </c>
      <c r="F2" s="45"/>
      <c r="G2" s="49" t="s">
        <v>10</v>
      </c>
      <c r="H2" s="50"/>
      <c r="I2" s="50"/>
      <c r="J2" s="6"/>
    </row>
    <row r="3" spans="2:10" ht="15" customHeight="1" x14ac:dyDescent="0.25">
      <c r="B3" s="2"/>
      <c r="C3" s="40"/>
      <c r="D3" s="40"/>
      <c r="E3" s="46">
        <f>VLOOKUP(C9,C11:I381,2)</f>
        <v>44256</v>
      </c>
      <c r="F3" s="46"/>
      <c r="G3" s="50"/>
      <c r="H3" s="50"/>
      <c r="I3" s="50"/>
      <c r="J3" s="6"/>
    </row>
    <row r="4" spans="2:10" x14ac:dyDescent="0.25">
      <c r="B4" s="2"/>
      <c r="C4" s="3"/>
      <c r="D4" s="7"/>
      <c r="E4" s="7"/>
      <c r="F4" s="8"/>
      <c r="G4" s="9"/>
      <c r="H4" s="9"/>
      <c r="I4" s="9"/>
      <c r="J4" s="9"/>
    </row>
    <row r="5" spans="2:10" ht="15" customHeight="1" x14ac:dyDescent="0.25">
      <c r="B5" s="2"/>
      <c r="C5" s="42" t="s">
        <v>5</v>
      </c>
      <c r="D5" s="42"/>
      <c r="E5" s="33">
        <v>0</v>
      </c>
      <c r="F5" s="37" t="s">
        <v>8</v>
      </c>
      <c r="G5" s="37"/>
      <c r="H5" s="37"/>
      <c r="I5" s="38">
        <f>VLOOKUP(C9,C11:I381,7)</f>
        <v>0</v>
      </c>
      <c r="J5" s="38"/>
    </row>
    <row r="6" spans="2:10" ht="15" customHeight="1" x14ac:dyDescent="0.25">
      <c r="B6" s="2"/>
      <c r="C6" s="42" t="s">
        <v>6</v>
      </c>
      <c r="D6" s="42"/>
      <c r="E6" s="34">
        <f>SUM(G11:G381)</f>
        <v>0</v>
      </c>
      <c r="F6" s="37"/>
      <c r="G6" s="37"/>
      <c r="H6" s="37"/>
      <c r="I6" s="38"/>
      <c r="J6" s="38"/>
    </row>
    <row r="7" spans="2:10" x14ac:dyDescent="0.25">
      <c r="B7" s="2"/>
      <c r="C7" s="43" t="s">
        <v>7</v>
      </c>
      <c r="D7" s="43"/>
      <c r="E7" s="35">
        <f>SUM(H11:H381)</f>
        <v>0</v>
      </c>
      <c r="F7" s="39" t="str">
        <f>IF(I5&lt;0,-I5,"")</f>
        <v/>
      </c>
      <c r="G7" s="39"/>
      <c r="H7" s="39"/>
      <c r="I7" s="39"/>
      <c r="J7" s="8"/>
    </row>
    <row r="8" spans="2:10" x14ac:dyDescent="0.25">
      <c r="B8" s="2"/>
      <c r="C8" s="3"/>
      <c r="D8" s="7"/>
      <c r="E8" s="36"/>
      <c r="F8" s="39"/>
      <c r="G8" s="39"/>
      <c r="H8" s="39"/>
      <c r="I8" s="39"/>
      <c r="J8" s="10"/>
    </row>
    <row r="9" spans="2:10" x14ac:dyDescent="0.2">
      <c r="B9" s="2"/>
      <c r="C9" s="32">
        <f>MAX(C11:C381)</f>
        <v>1</v>
      </c>
      <c r="D9" s="44"/>
      <c r="E9" s="44"/>
      <c r="F9" s="44"/>
      <c r="G9" s="51" t="s">
        <v>12</v>
      </c>
      <c r="H9" s="51"/>
      <c r="I9" s="5"/>
      <c r="J9" s="5"/>
    </row>
    <row r="10" spans="2:10" ht="22.5" customHeight="1" x14ac:dyDescent="0.25">
      <c r="B10" s="2"/>
      <c r="C10" s="12" t="s">
        <v>3</v>
      </c>
      <c r="D10" s="13" t="s">
        <v>4</v>
      </c>
      <c r="E10" s="47" t="s">
        <v>11</v>
      </c>
      <c r="F10" s="47"/>
      <c r="G10" s="14" t="s">
        <v>0</v>
      </c>
      <c r="H10" s="14" t="s">
        <v>1</v>
      </c>
      <c r="I10" s="15" t="s">
        <v>2</v>
      </c>
      <c r="J10" s="9"/>
    </row>
    <row r="11" spans="2:10" x14ac:dyDescent="0.25">
      <c r="B11" s="2"/>
      <c r="C11" s="26">
        <v>1</v>
      </c>
      <c r="D11" s="28">
        <v>44256</v>
      </c>
      <c r="E11" s="48"/>
      <c r="F11" s="48"/>
      <c r="G11" s="16"/>
      <c r="H11" s="17"/>
      <c r="I11" s="30">
        <f>E5+G11-H11</f>
        <v>0</v>
      </c>
      <c r="J11" s="8"/>
    </row>
    <row r="12" spans="2:10" x14ac:dyDescent="0.25">
      <c r="B12" s="2"/>
      <c r="C12" s="27" t="str">
        <f>IF(D12&lt;&gt;"",C11+1,"")</f>
        <v/>
      </c>
      <c r="D12" s="29"/>
      <c r="E12" s="41"/>
      <c r="F12" s="41"/>
      <c r="G12" s="18"/>
      <c r="H12" s="19"/>
      <c r="I12" s="31" t="str">
        <f>IF(D12="","",I11+G12-H12)</f>
        <v/>
      </c>
      <c r="J12" s="8"/>
    </row>
    <row r="13" spans="2:10" x14ac:dyDescent="0.25">
      <c r="B13" s="2"/>
      <c r="C13" s="27" t="str">
        <f t="shared" ref="C13:C76" si="0">IF(D13&lt;&gt;"",C12+1,"")</f>
        <v/>
      </c>
      <c r="D13" s="29"/>
      <c r="E13" s="41"/>
      <c r="F13" s="41"/>
      <c r="G13" s="18"/>
      <c r="H13" s="19"/>
      <c r="I13" s="31" t="str">
        <f t="shared" ref="I13:I76" si="1">IF(D13="","",I12+G13-H13)</f>
        <v/>
      </c>
      <c r="J13" s="8"/>
    </row>
    <row r="14" spans="2:10" x14ac:dyDescent="0.25">
      <c r="B14" s="2"/>
      <c r="C14" s="27" t="str">
        <f t="shared" si="0"/>
        <v/>
      </c>
      <c r="D14" s="29"/>
      <c r="E14" s="41"/>
      <c r="F14" s="41"/>
      <c r="G14" s="18"/>
      <c r="H14" s="19"/>
      <c r="I14" s="31" t="str">
        <f t="shared" si="1"/>
        <v/>
      </c>
      <c r="J14" s="8"/>
    </row>
    <row r="15" spans="2:10" x14ac:dyDescent="0.25">
      <c r="B15" s="2"/>
      <c r="C15" s="27" t="str">
        <f t="shared" si="0"/>
        <v/>
      </c>
      <c r="D15" s="29"/>
      <c r="E15" s="41"/>
      <c r="F15" s="41"/>
      <c r="G15" s="18"/>
      <c r="H15" s="19"/>
      <c r="I15" s="31" t="str">
        <f t="shared" si="1"/>
        <v/>
      </c>
      <c r="J15" s="8"/>
    </row>
    <row r="16" spans="2:10" x14ac:dyDescent="0.25">
      <c r="B16" s="2"/>
      <c r="C16" s="27" t="str">
        <f t="shared" si="0"/>
        <v/>
      </c>
      <c r="D16" s="29"/>
      <c r="E16" s="41"/>
      <c r="F16" s="41"/>
      <c r="G16" s="18"/>
      <c r="H16" s="19"/>
      <c r="I16" s="31" t="str">
        <f t="shared" si="1"/>
        <v/>
      </c>
      <c r="J16" s="8"/>
    </row>
    <row r="17" spans="2:10" x14ac:dyDescent="0.25">
      <c r="B17" s="2"/>
      <c r="C17" s="27" t="str">
        <f t="shared" si="0"/>
        <v/>
      </c>
      <c r="D17" s="29"/>
      <c r="E17" s="41"/>
      <c r="F17" s="41"/>
      <c r="G17" s="18"/>
      <c r="H17" s="19"/>
      <c r="I17" s="31" t="str">
        <f t="shared" si="1"/>
        <v/>
      </c>
      <c r="J17" s="8"/>
    </row>
    <row r="18" spans="2:10" x14ac:dyDescent="0.25">
      <c r="B18" s="2"/>
      <c r="C18" s="27" t="str">
        <f t="shared" si="0"/>
        <v/>
      </c>
      <c r="D18" s="29"/>
      <c r="E18" s="41"/>
      <c r="F18" s="41"/>
      <c r="G18" s="18"/>
      <c r="H18" s="19"/>
      <c r="I18" s="31" t="str">
        <f t="shared" si="1"/>
        <v/>
      </c>
      <c r="J18" s="8"/>
    </row>
    <row r="19" spans="2:10" x14ac:dyDescent="0.25">
      <c r="B19" s="2"/>
      <c r="C19" s="27" t="str">
        <f t="shared" si="0"/>
        <v/>
      </c>
      <c r="D19" s="29"/>
      <c r="E19" s="41"/>
      <c r="F19" s="41"/>
      <c r="G19" s="18"/>
      <c r="H19" s="19"/>
      <c r="I19" s="31" t="str">
        <f t="shared" si="1"/>
        <v/>
      </c>
      <c r="J19" s="8"/>
    </row>
    <row r="20" spans="2:10" x14ac:dyDescent="0.25">
      <c r="B20" s="2"/>
      <c r="C20" s="27" t="str">
        <f t="shared" si="0"/>
        <v/>
      </c>
      <c r="D20" s="29"/>
      <c r="E20" s="41"/>
      <c r="F20" s="41"/>
      <c r="G20" s="18"/>
      <c r="H20" s="19"/>
      <c r="I20" s="31" t="str">
        <f t="shared" si="1"/>
        <v/>
      </c>
      <c r="J20" s="8"/>
    </row>
    <row r="21" spans="2:10" x14ac:dyDescent="0.25">
      <c r="B21" s="2"/>
      <c r="C21" s="27" t="str">
        <f t="shared" si="0"/>
        <v/>
      </c>
      <c r="D21" s="29"/>
      <c r="E21" s="41"/>
      <c r="F21" s="41"/>
      <c r="G21" s="18"/>
      <c r="H21" s="19"/>
      <c r="I21" s="31" t="str">
        <f t="shared" si="1"/>
        <v/>
      </c>
      <c r="J21" s="8"/>
    </row>
    <row r="22" spans="2:10" x14ac:dyDescent="0.25">
      <c r="B22" s="2"/>
      <c r="C22" s="27" t="str">
        <f t="shared" si="0"/>
        <v/>
      </c>
      <c r="D22" s="29"/>
      <c r="E22" s="41"/>
      <c r="F22" s="41"/>
      <c r="G22" s="18"/>
      <c r="H22" s="19"/>
      <c r="I22" s="31" t="str">
        <f t="shared" si="1"/>
        <v/>
      </c>
      <c r="J22" s="8"/>
    </row>
    <row r="23" spans="2:10" x14ac:dyDescent="0.25">
      <c r="B23" s="2"/>
      <c r="C23" s="27" t="str">
        <f t="shared" si="0"/>
        <v/>
      </c>
      <c r="D23" s="29"/>
      <c r="E23" s="41"/>
      <c r="F23" s="41"/>
      <c r="G23" s="18"/>
      <c r="H23" s="19"/>
      <c r="I23" s="31" t="str">
        <f t="shared" si="1"/>
        <v/>
      </c>
      <c r="J23" s="8"/>
    </row>
    <row r="24" spans="2:10" x14ac:dyDescent="0.25">
      <c r="B24" s="2"/>
      <c r="C24" s="27" t="str">
        <f t="shared" si="0"/>
        <v/>
      </c>
      <c r="D24" s="29"/>
      <c r="E24" s="41"/>
      <c r="F24" s="41"/>
      <c r="G24" s="18"/>
      <c r="H24" s="19"/>
      <c r="I24" s="31" t="str">
        <f t="shared" si="1"/>
        <v/>
      </c>
      <c r="J24" s="8"/>
    </row>
    <row r="25" spans="2:10" x14ac:dyDescent="0.25">
      <c r="B25" s="2"/>
      <c r="C25" s="27" t="str">
        <f t="shared" si="0"/>
        <v/>
      </c>
      <c r="D25" s="29"/>
      <c r="E25" s="41"/>
      <c r="F25" s="41"/>
      <c r="G25" s="18"/>
      <c r="H25" s="19"/>
      <c r="I25" s="31" t="str">
        <f t="shared" si="1"/>
        <v/>
      </c>
      <c r="J25" s="8"/>
    </row>
    <row r="26" spans="2:10" x14ac:dyDescent="0.25">
      <c r="B26" s="2"/>
      <c r="C26" s="27" t="str">
        <f t="shared" si="0"/>
        <v/>
      </c>
      <c r="D26" s="29"/>
      <c r="E26" s="41"/>
      <c r="F26" s="41"/>
      <c r="G26" s="18"/>
      <c r="H26" s="19"/>
      <c r="I26" s="31" t="str">
        <f t="shared" si="1"/>
        <v/>
      </c>
      <c r="J26" s="8"/>
    </row>
    <row r="27" spans="2:10" x14ac:dyDescent="0.25">
      <c r="B27" s="2"/>
      <c r="C27" s="27" t="str">
        <f t="shared" si="0"/>
        <v/>
      </c>
      <c r="D27" s="29"/>
      <c r="E27" s="41"/>
      <c r="F27" s="41"/>
      <c r="G27" s="18"/>
      <c r="H27" s="19"/>
      <c r="I27" s="31" t="str">
        <f t="shared" si="1"/>
        <v/>
      </c>
      <c r="J27" s="8"/>
    </row>
    <row r="28" spans="2:10" x14ac:dyDescent="0.25">
      <c r="B28" s="2"/>
      <c r="C28" s="27" t="str">
        <f t="shared" si="0"/>
        <v/>
      </c>
      <c r="D28" s="29"/>
      <c r="E28" s="41"/>
      <c r="F28" s="41"/>
      <c r="G28" s="18"/>
      <c r="H28" s="19"/>
      <c r="I28" s="31" t="str">
        <f t="shared" si="1"/>
        <v/>
      </c>
      <c r="J28" s="8"/>
    </row>
    <row r="29" spans="2:10" x14ac:dyDescent="0.25">
      <c r="B29" s="2"/>
      <c r="C29" s="27" t="str">
        <f t="shared" si="0"/>
        <v/>
      </c>
      <c r="D29" s="29"/>
      <c r="E29" s="41"/>
      <c r="F29" s="41"/>
      <c r="G29" s="18"/>
      <c r="H29" s="19"/>
      <c r="I29" s="31" t="str">
        <f t="shared" si="1"/>
        <v/>
      </c>
      <c r="J29" s="8"/>
    </row>
    <row r="30" spans="2:10" x14ac:dyDescent="0.25">
      <c r="B30" s="2"/>
      <c r="C30" s="27" t="str">
        <f t="shared" si="0"/>
        <v/>
      </c>
      <c r="D30" s="29"/>
      <c r="E30" s="41"/>
      <c r="F30" s="41"/>
      <c r="G30" s="18"/>
      <c r="H30" s="19"/>
      <c r="I30" s="31" t="str">
        <f t="shared" si="1"/>
        <v/>
      </c>
      <c r="J30" s="8"/>
    </row>
    <row r="31" spans="2:10" x14ac:dyDescent="0.25">
      <c r="B31" s="2"/>
      <c r="C31" s="27" t="str">
        <f t="shared" si="0"/>
        <v/>
      </c>
      <c r="D31" s="29"/>
      <c r="E31" s="41"/>
      <c r="F31" s="41"/>
      <c r="G31" s="18"/>
      <c r="H31" s="19"/>
      <c r="I31" s="31" t="str">
        <f t="shared" si="1"/>
        <v/>
      </c>
      <c r="J31" s="8"/>
    </row>
    <row r="32" spans="2:10" x14ac:dyDescent="0.25">
      <c r="B32" s="2"/>
      <c r="C32" s="27" t="str">
        <f t="shared" si="0"/>
        <v/>
      </c>
      <c r="D32" s="29"/>
      <c r="E32" s="41"/>
      <c r="F32" s="41"/>
      <c r="G32" s="18"/>
      <c r="H32" s="19"/>
      <c r="I32" s="31" t="str">
        <f t="shared" si="1"/>
        <v/>
      </c>
      <c r="J32" s="8"/>
    </row>
    <row r="33" spans="2:10" x14ac:dyDescent="0.25">
      <c r="B33" s="2"/>
      <c r="C33" s="27" t="str">
        <f t="shared" si="0"/>
        <v/>
      </c>
      <c r="D33" s="29"/>
      <c r="E33" s="41"/>
      <c r="F33" s="41"/>
      <c r="G33" s="18"/>
      <c r="H33" s="19"/>
      <c r="I33" s="31" t="str">
        <f t="shared" si="1"/>
        <v/>
      </c>
      <c r="J33" s="8"/>
    </row>
    <row r="34" spans="2:10" x14ac:dyDescent="0.25">
      <c r="B34" s="2"/>
      <c r="C34" s="27" t="str">
        <f t="shared" si="0"/>
        <v/>
      </c>
      <c r="D34" s="29"/>
      <c r="E34" s="41"/>
      <c r="F34" s="41"/>
      <c r="G34" s="18"/>
      <c r="H34" s="19"/>
      <c r="I34" s="31" t="str">
        <f t="shared" si="1"/>
        <v/>
      </c>
      <c r="J34" s="8"/>
    </row>
    <row r="35" spans="2:10" x14ac:dyDescent="0.25">
      <c r="B35" s="2"/>
      <c r="C35" s="27" t="str">
        <f t="shared" si="0"/>
        <v/>
      </c>
      <c r="D35" s="29"/>
      <c r="E35" s="41"/>
      <c r="F35" s="41"/>
      <c r="G35" s="18"/>
      <c r="H35" s="19"/>
      <c r="I35" s="31" t="str">
        <f t="shared" si="1"/>
        <v/>
      </c>
      <c r="J35" s="8"/>
    </row>
    <row r="36" spans="2:10" x14ac:dyDescent="0.25">
      <c r="B36" s="2"/>
      <c r="C36" s="27" t="str">
        <f t="shared" si="0"/>
        <v/>
      </c>
      <c r="D36" s="29"/>
      <c r="E36" s="41"/>
      <c r="F36" s="41"/>
      <c r="G36" s="18"/>
      <c r="H36" s="19"/>
      <c r="I36" s="31" t="str">
        <f t="shared" si="1"/>
        <v/>
      </c>
      <c r="J36" s="8"/>
    </row>
    <row r="37" spans="2:10" x14ac:dyDescent="0.25">
      <c r="B37" s="2"/>
      <c r="C37" s="27" t="str">
        <f t="shared" si="0"/>
        <v/>
      </c>
      <c r="D37" s="29"/>
      <c r="E37" s="41"/>
      <c r="F37" s="41"/>
      <c r="G37" s="18"/>
      <c r="H37" s="19"/>
      <c r="I37" s="31" t="str">
        <f t="shared" si="1"/>
        <v/>
      </c>
      <c r="J37" s="8"/>
    </row>
    <row r="38" spans="2:10" x14ac:dyDescent="0.25">
      <c r="B38" s="2"/>
      <c r="C38" s="27" t="str">
        <f t="shared" si="0"/>
        <v/>
      </c>
      <c r="D38" s="29"/>
      <c r="E38" s="41"/>
      <c r="F38" s="41"/>
      <c r="G38" s="18"/>
      <c r="H38" s="19"/>
      <c r="I38" s="31" t="str">
        <f t="shared" si="1"/>
        <v/>
      </c>
      <c r="J38" s="8"/>
    </row>
    <row r="39" spans="2:10" x14ac:dyDescent="0.25">
      <c r="B39" s="2"/>
      <c r="C39" s="27" t="str">
        <f t="shared" si="0"/>
        <v/>
      </c>
      <c r="D39" s="29"/>
      <c r="E39" s="41"/>
      <c r="F39" s="41"/>
      <c r="G39" s="18"/>
      <c r="H39" s="19"/>
      <c r="I39" s="31" t="str">
        <f t="shared" si="1"/>
        <v/>
      </c>
      <c r="J39" s="8"/>
    </row>
    <row r="40" spans="2:10" x14ac:dyDescent="0.25">
      <c r="B40" s="2"/>
      <c r="C40" s="27" t="str">
        <f t="shared" si="0"/>
        <v/>
      </c>
      <c r="D40" s="29"/>
      <c r="E40" s="41"/>
      <c r="F40" s="41"/>
      <c r="G40" s="18"/>
      <c r="H40" s="19"/>
      <c r="I40" s="31" t="str">
        <f t="shared" si="1"/>
        <v/>
      </c>
      <c r="J40" s="8"/>
    </row>
    <row r="41" spans="2:10" x14ac:dyDescent="0.25">
      <c r="B41" s="2"/>
      <c r="C41" s="27" t="str">
        <f t="shared" si="0"/>
        <v/>
      </c>
      <c r="D41" s="29"/>
      <c r="E41" s="41"/>
      <c r="F41" s="41"/>
      <c r="G41" s="18"/>
      <c r="H41" s="19"/>
      <c r="I41" s="31" t="str">
        <f t="shared" si="1"/>
        <v/>
      </c>
      <c r="J41" s="8"/>
    </row>
    <row r="42" spans="2:10" x14ac:dyDescent="0.25">
      <c r="B42" s="2"/>
      <c r="C42" s="27" t="str">
        <f t="shared" si="0"/>
        <v/>
      </c>
      <c r="D42" s="29"/>
      <c r="E42" s="41"/>
      <c r="F42" s="41"/>
      <c r="G42" s="18"/>
      <c r="H42" s="19"/>
      <c r="I42" s="31" t="str">
        <f t="shared" si="1"/>
        <v/>
      </c>
      <c r="J42" s="8"/>
    </row>
    <row r="43" spans="2:10" x14ac:dyDescent="0.25">
      <c r="B43" s="2"/>
      <c r="C43" s="27" t="str">
        <f t="shared" si="0"/>
        <v/>
      </c>
      <c r="D43" s="29"/>
      <c r="E43" s="41"/>
      <c r="F43" s="41"/>
      <c r="G43" s="18"/>
      <c r="H43" s="19"/>
      <c r="I43" s="31" t="str">
        <f t="shared" si="1"/>
        <v/>
      </c>
      <c r="J43" s="8"/>
    </row>
    <row r="44" spans="2:10" x14ac:dyDescent="0.25">
      <c r="B44" s="2"/>
      <c r="C44" s="27" t="str">
        <f t="shared" si="0"/>
        <v/>
      </c>
      <c r="D44" s="29"/>
      <c r="E44" s="41"/>
      <c r="F44" s="41"/>
      <c r="G44" s="18"/>
      <c r="H44" s="19"/>
      <c r="I44" s="31" t="str">
        <f t="shared" si="1"/>
        <v/>
      </c>
      <c r="J44" s="8"/>
    </row>
    <row r="45" spans="2:10" x14ac:dyDescent="0.25">
      <c r="B45" s="2"/>
      <c r="C45" s="27" t="str">
        <f t="shared" si="0"/>
        <v/>
      </c>
      <c r="D45" s="29"/>
      <c r="E45" s="41"/>
      <c r="F45" s="41"/>
      <c r="G45" s="18"/>
      <c r="H45" s="19"/>
      <c r="I45" s="31" t="str">
        <f t="shared" si="1"/>
        <v/>
      </c>
      <c r="J45" s="8"/>
    </row>
    <row r="46" spans="2:10" x14ac:dyDescent="0.25">
      <c r="B46" s="2"/>
      <c r="C46" s="27" t="str">
        <f t="shared" si="0"/>
        <v/>
      </c>
      <c r="D46" s="29"/>
      <c r="E46" s="41"/>
      <c r="F46" s="41"/>
      <c r="G46" s="18"/>
      <c r="H46" s="19"/>
      <c r="I46" s="31" t="str">
        <f t="shared" si="1"/>
        <v/>
      </c>
      <c r="J46" s="8"/>
    </row>
    <row r="47" spans="2:10" x14ac:dyDescent="0.25">
      <c r="B47" s="2"/>
      <c r="C47" s="27" t="str">
        <f t="shared" si="0"/>
        <v/>
      </c>
      <c r="D47" s="29"/>
      <c r="E47" s="41"/>
      <c r="F47" s="41"/>
      <c r="G47" s="18"/>
      <c r="H47" s="19"/>
      <c r="I47" s="31" t="str">
        <f t="shared" si="1"/>
        <v/>
      </c>
      <c r="J47" s="8"/>
    </row>
    <row r="48" spans="2:10" x14ac:dyDescent="0.25">
      <c r="B48" s="2"/>
      <c r="C48" s="27" t="str">
        <f t="shared" si="0"/>
        <v/>
      </c>
      <c r="D48" s="29"/>
      <c r="E48" s="41"/>
      <c r="F48" s="41"/>
      <c r="G48" s="18"/>
      <c r="H48" s="19"/>
      <c r="I48" s="31" t="str">
        <f t="shared" si="1"/>
        <v/>
      </c>
      <c r="J48" s="8"/>
    </row>
    <row r="49" spans="2:10" x14ac:dyDescent="0.25">
      <c r="B49" s="2"/>
      <c r="C49" s="27" t="str">
        <f t="shared" si="0"/>
        <v/>
      </c>
      <c r="D49" s="29"/>
      <c r="E49" s="41"/>
      <c r="F49" s="41"/>
      <c r="G49" s="18"/>
      <c r="H49" s="19"/>
      <c r="I49" s="31" t="str">
        <f t="shared" si="1"/>
        <v/>
      </c>
      <c r="J49" s="8"/>
    </row>
    <row r="50" spans="2:10" x14ac:dyDescent="0.25">
      <c r="B50" s="2"/>
      <c r="C50" s="27" t="str">
        <f t="shared" si="0"/>
        <v/>
      </c>
      <c r="D50" s="29"/>
      <c r="E50" s="41"/>
      <c r="F50" s="41"/>
      <c r="G50" s="18"/>
      <c r="H50" s="19"/>
      <c r="I50" s="31" t="str">
        <f t="shared" si="1"/>
        <v/>
      </c>
      <c r="J50" s="8"/>
    </row>
    <row r="51" spans="2:10" x14ac:dyDescent="0.25">
      <c r="B51" s="2"/>
      <c r="C51" s="27" t="str">
        <f t="shared" si="0"/>
        <v/>
      </c>
      <c r="D51" s="29"/>
      <c r="E51" s="41"/>
      <c r="F51" s="41"/>
      <c r="G51" s="18"/>
      <c r="H51" s="19"/>
      <c r="I51" s="31" t="str">
        <f t="shared" si="1"/>
        <v/>
      </c>
      <c r="J51" s="8"/>
    </row>
    <row r="52" spans="2:10" x14ac:dyDescent="0.25">
      <c r="B52" s="2"/>
      <c r="C52" s="27" t="str">
        <f t="shared" si="0"/>
        <v/>
      </c>
      <c r="D52" s="29"/>
      <c r="E52" s="41"/>
      <c r="F52" s="41"/>
      <c r="G52" s="18"/>
      <c r="H52" s="19"/>
      <c r="I52" s="31" t="str">
        <f t="shared" si="1"/>
        <v/>
      </c>
      <c r="J52" s="8"/>
    </row>
    <row r="53" spans="2:10" x14ac:dyDescent="0.25">
      <c r="B53" s="2"/>
      <c r="C53" s="27" t="str">
        <f t="shared" si="0"/>
        <v/>
      </c>
      <c r="D53" s="29"/>
      <c r="E53" s="41"/>
      <c r="F53" s="41"/>
      <c r="G53" s="18"/>
      <c r="H53" s="19"/>
      <c r="I53" s="31" t="str">
        <f t="shared" si="1"/>
        <v/>
      </c>
      <c r="J53" s="8"/>
    </row>
    <row r="54" spans="2:10" x14ac:dyDescent="0.25">
      <c r="B54" s="2"/>
      <c r="C54" s="27" t="str">
        <f t="shared" si="0"/>
        <v/>
      </c>
      <c r="D54" s="29"/>
      <c r="E54" s="41"/>
      <c r="F54" s="41"/>
      <c r="G54" s="18"/>
      <c r="H54" s="19"/>
      <c r="I54" s="31" t="str">
        <f t="shared" si="1"/>
        <v/>
      </c>
      <c r="J54" s="8"/>
    </row>
    <row r="55" spans="2:10" x14ac:dyDescent="0.25">
      <c r="B55" s="2"/>
      <c r="C55" s="27" t="str">
        <f t="shared" si="0"/>
        <v/>
      </c>
      <c r="D55" s="29"/>
      <c r="E55" s="41"/>
      <c r="F55" s="41"/>
      <c r="G55" s="18"/>
      <c r="H55" s="19"/>
      <c r="I55" s="31" t="str">
        <f t="shared" si="1"/>
        <v/>
      </c>
      <c r="J55" s="8"/>
    </row>
    <row r="56" spans="2:10" x14ac:dyDescent="0.25">
      <c r="B56" s="2"/>
      <c r="C56" s="27" t="str">
        <f t="shared" si="0"/>
        <v/>
      </c>
      <c r="D56" s="29"/>
      <c r="E56" s="41"/>
      <c r="F56" s="41"/>
      <c r="G56" s="18"/>
      <c r="H56" s="19"/>
      <c r="I56" s="31" t="str">
        <f t="shared" si="1"/>
        <v/>
      </c>
      <c r="J56" s="8"/>
    </row>
    <row r="57" spans="2:10" x14ac:dyDescent="0.25">
      <c r="B57" s="2"/>
      <c r="C57" s="27" t="str">
        <f t="shared" si="0"/>
        <v/>
      </c>
      <c r="D57" s="29"/>
      <c r="E57" s="41"/>
      <c r="F57" s="41"/>
      <c r="G57" s="18"/>
      <c r="H57" s="19"/>
      <c r="I57" s="31" t="str">
        <f t="shared" si="1"/>
        <v/>
      </c>
      <c r="J57" s="8"/>
    </row>
    <row r="58" spans="2:10" x14ac:dyDescent="0.25">
      <c r="B58" s="2"/>
      <c r="C58" s="27" t="str">
        <f t="shared" si="0"/>
        <v/>
      </c>
      <c r="D58" s="29"/>
      <c r="E58" s="41"/>
      <c r="F58" s="41"/>
      <c r="G58" s="18"/>
      <c r="H58" s="19"/>
      <c r="I58" s="31" t="str">
        <f t="shared" si="1"/>
        <v/>
      </c>
      <c r="J58" s="8"/>
    </row>
    <row r="59" spans="2:10" x14ac:dyDescent="0.25">
      <c r="B59" s="2"/>
      <c r="C59" s="27" t="str">
        <f t="shared" si="0"/>
        <v/>
      </c>
      <c r="D59" s="29"/>
      <c r="E59" s="41"/>
      <c r="F59" s="41"/>
      <c r="G59" s="18"/>
      <c r="H59" s="19"/>
      <c r="I59" s="31" t="str">
        <f t="shared" si="1"/>
        <v/>
      </c>
      <c r="J59" s="8"/>
    </row>
    <row r="60" spans="2:10" x14ac:dyDescent="0.25">
      <c r="B60" s="2"/>
      <c r="C60" s="27" t="str">
        <f t="shared" si="0"/>
        <v/>
      </c>
      <c r="D60" s="29"/>
      <c r="E60" s="41"/>
      <c r="F60" s="41"/>
      <c r="G60" s="18"/>
      <c r="H60" s="19"/>
      <c r="I60" s="31" t="str">
        <f t="shared" si="1"/>
        <v/>
      </c>
      <c r="J60" s="8"/>
    </row>
    <row r="61" spans="2:10" x14ac:dyDescent="0.25">
      <c r="B61" s="2"/>
      <c r="C61" s="27" t="str">
        <f t="shared" si="0"/>
        <v/>
      </c>
      <c r="D61" s="29"/>
      <c r="E61" s="41"/>
      <c r="F61" s="41"/>
      <c r="G61" s="18"/>
      <c r="H61" s="19"/>
      <c r="I61" s="31" t="str">
        <f t="shared" si="1"/>
        <v/>
      </c>
      <c r="J61" s="8"/>
    </row>
    <row r="62" spans="2:10" x14ac:dyDescent="0.25">
      <c r="B62" s="2"/>
      <c r="C62" s="27" t="str">
        <f t="shared" si="0"/>
        <v/>
      </c>
      <c r="D62" s="29"/>
      <c r="E62" s="41"/>
      <c r="F62" s="41"/>
      <c r="G62" s="18"/>
      <c r="H62" s="19"/>
      <c r="I62" s="31" t="str">
        <f t="shared" si="1"/>
        <v/>
      </c>
      <c r="J62" s="8"/>
    </row>
    <row r="63" spans="2:10" x14ac:dyDescent="0.25">
      <c r="B63" s="2"/>
      <c r="C63" s="27" t="str">
        <f t="shared" si="0"/>
        <v/>
      </c>
      <c r="D63" s="29"/>
      <c r="E63" s="41"/>
      <c r="F63" s="41"/>
      <c r="G63" s="18"/>
      <c r="H63" s="19"/>
      <c r="I63" s="31" t="str">
        <f t="shared" si="1"/>
        <v/>
      </c>
      <c r="J63" s="8"/>
    </row>
    <row r="64" spans="2:10" x14ac:dyDescent="0.25">
      <c r="B64" s="2"/>
      <c r="C64" s="27" t="str">
        <f t="shared" si="0"/>
        <v/>
      </c>
      <c r="D64" s="29"/>
      <c r="E64" s="41"/>
      <c r="F64" s="41"/>
      <c r="G64" s="18"/>
      <c r="H64" s="19"/>
      <c r="I64" s="31" t="str">
        <f t="shared" si="1"/>
        <v/>
      </c>
      <c r="J64" s="8"/>
    </row>
    <row r="65" spans="2:10" x14ac:dyDescent="0.25">
      <c r="B65" s="2"/>
      <c r="C65" s="27" t="str">
        <f t="shared" si="0"/>
        <v/>
      </c>
      <c r="D65" s="29"/>
      <c r="E65" s="41"/>
      <c r="F65" s="41"/>
      <c r="G65" s="18"/>
      <c r="H65" s="19"/>
      <c r="I65" s="31" t="str">
        <f t="shared" si="1"/>
        <v/>
      </c>
      <c r="J65" s="8"/>
    </row>
    <row r="66" spans="2:10" x14ac:dyDescent="0.25">
      <c r="B66" s="2"/>
      <c r="C66" s="27" t="str">
        <f t="shared" si="0"/>
        <v/>
      </c>
      <c r="D66" s="29"/>
      <c r="E66" s="41"/>
      <c r="F66" s="41"/>
      <c r="G66" s="18"/>
      <c r="H66" s="19"/>
      <c r="I66" s="31" t="str">
        <f t="shared" si="1"/>
        <v/>
      </c>
      <c r="J66" s="8"/>
    </row>
    <row r="67" spans="2:10" x14ac:dyDescent="0.25">
      <c r="B67" s="2"/>
      <c r="C67" s="27" t="str">
        <f t="shared" si="0"/>
        <v/>
      </c>
      <c r="D67" s="29"/>
      <c r="E67" s="41"/>
      <c r="F67" s="41"/>
      <c r="G67" s="18"/>
      <c r="H67" s="19"/>
      <c r="I67" s="31" t="str">
        <f t="shared" si="1"/>
        <v/>
      </c>
      <c r="J67" s="8"/>
    </row>
    <row r="68" spans="2:10" x14ac:dyDescent="0.25">
      <c r="B68" s="2"/>
      <c r="C68" s="27" t="str">
        <f t="shared" si="0"/>
        <v/>
      </c>
      <c r="D68" s="29"/>
      <c r="E68" s="41"/>
      <c r="F68" s="41"/>
      <c r="G68" s="18"/>
      <c r="H68" s="19"/>
      <c r="I68" s="31" t="str">
        <f t="shared" si="1"/>
        <v/>
      </c>
      <c r="J68" s="8"/>
    </row>
    <row r="69" spans="2:10" x14ac:dyDescent="0.25">
      <c r="B69" s="2"/>
      <c r="C69" s="27" t="str">
        <f t="shared" si="0"/>
        <v/>
      </c>
      <c r="D69" s="29"/>
      <c r="E69" s="41"/>
      <c r="F69" s="41"/>
      <c r="G69" s="18"/>
      <c r="H69" s="19"/>
      <c r="I69" s="31" t="str">
        <f t="shared" si="1"/>
        <v/>
      </c>
      <c r="J69" s="8"/>
    </row>
    <row r="70" spans="2:10" x14ac:dyDescent="0.25">
      <c r="B70" s="2"/>
      <c r="C70" s="27" t="str">
        <f t="shared" si="0"/>
        <v/>
      </c>
      <c r="D70" s="29"/>
      <c r="E70" s="41"/>
      <c r="F70" s="41"/>
      <c r="G70" s="18"/>
      <c r="H70" s="19"/>
      <c r="I70" s="31" t="str">
        <f t="shared" si="1"/>
        <v/>
      </c>
      <c r="J70" s="8"/>
    </row>
    <row r="71" spans="2:10" x14ac:dyDescent="0.25">
      <c r="B71" s="2"/>
      <c r="C71" s="27" t="str">
        <f t="shared" si="0"/>
        <v/>
      </c>
      <c r="D71" s="29"/>
      <c r="E71" s="41"/>
      <c r="F71" s="41"/>
      <c r="G71" s="18"/>
      <c r="H71" s="19"/>
      <c r="I71" s="31" t="str">
        <f t="shared" si="1"/>
        <v/>
      </c>
      <c r="J71" s="8"/>
    </row>
    <row r="72" spans="2:10" x14ac:dyDescent="0.25">
      <c r="B72" s="2"/>
      <c r="C72" s="27" t="str">
        <f t="shared" si="0"/>
        <v/>
      </c>
      <c r="D72" s="29"/>
      <c r="E72" s="41"/>
      <c r="F72" s="41"/>
      <c r="G72" s="18"/>
      <c r="H72" s="19"/>
      <c r="I72" s="31" t="str">
        <f t="shared" si="1"/>
        <v/>
      </c>
      <c r="J72" s="8"/>
    </row>
    <row r="73" spans="2:10" x14ac:dyDescent="0.25">
      <c r="B73" s="2"/>
      <c r="C73" s="27" t="str">
        <f t="shared" si="0"/>
        <v/>
      </c>
      <c r="D73" s="29"/>
      <c r="E73" s="41"/>
      <c r="F73" s="41"/>
      <c r="G73" s="18"/>
      <c r="H73" s="19"/>
      <c r="I73" s="31" t="str">
        <f t="shared" si="1"/>
        <v/>
      </c>
      <c r="J73" s="8"/>
    </row>
    <row r="74" spans="2:10" x14ac:dyDescent="0.25">
      <c r="B74" s="2"/>
      <c r="C74" s="27" t="str">
        <f t="shared" si="0"/>
        <v/>
      </c>
      <c r="D74" s="29"/>
      <c r="E74" s="41"/>
      <c r="F74" s="41"/>
      <c r="G74" s="18"/>
      <c r="H74" s="19"/>
      <c r="I74" s="31" t="str">
        <f t="shared" si="1"/>
        <v/>
      </c>
      <c r="J74" s="8"/>
    </row>
    <row r="75" spans="2:10" x14ac:dyDescent="0.25">
      <c r="B75" s="2"/>
      <c r="C75" s="27" t="str">
        <f t="shared" si="0"/>
        <v/>
      </c>
      <c r="D75" s="29"/>
      <c r="E75" s="41"/>
      <c r="F75" s="41"/>
      <c r="G75" s="18"/>
      <c r="H75" s="19"/>
      <c r="I75" s="31" t="str">
        <f t="shared" si="1"/>
        <v/>
      </c>
      <c r="J75" s="8"/>
    </row>
    <row r="76" spans="2:10" x14ac:dyDescent="0.25">
      <c r="B76" s="2"/>
      <c r="C76" s="27" t="str">
        <f t="shared" si="0"/>
        <v/>
      </c>
      <c r="D76" s="29"/>
      <c r="E76" s="41"/>
      <c r="F76" s="41"/>
      <c r="G76" s="18"/>
      <c r="H76" s="19"/>
      <c r="I76" s="31" t="str">
        <f t="shared" si="1"/>
        <v/>
      </c>
      <c r="J76" s="8"/>
    </row>
    <row r="77" spans="2:10" x14ac:dyDescent="0.25">
      <c r="B77" s="2"/>
      <c r="C77" s="27" t="str">
        <f t="shared" ref="C77:C140" si="2">IF(D77&lt;&gt;"",C76+1,"")</f>
        <v/>
      </c>
      <c r="D77" s="29"/>
      <c r="E77" s="41"/>
      <c r="F77" s="41"/>
      <c r="G77" s="18"/>
      <c r="H77" s="19"/>
      <c r="I77" s="31" t="str">
        <f t="shared" ref="I77:I140" si="3">IF(D77="","",I76+G77-H77)</f>
        <v/>
      </c>
      <c r="J77" s="8"/>
    </row>
    <row r="78" spans="2:10" x14ac:dyDescent="0.25">
      <c r="B78" s="2"/>
      <c r="C78" s="27" t="str">
        <f t="shared" si="2"/>
        <v/>
      </c>
      <c r="D78" s="29"/>
      <c r="E78" s="41"/>
      <c r="F78" s="41"/>
      <c r="G78" s="18"/>
      <c r="H78" s="19"/>
      <c r="I78" s="31" t="str">
        <f t="shared" si="3"/>
        <v/>
      </c>
      <c r="J78" s="8"/>
    </row>
    <row r="79" spans="2:10" x14ac:dyDescent="0.25">
      <c r="B79" s="2"/>
      <c r="C79" s="27" t="str">
        <f t="shared" si="2"/>
        <v/>
      </c>
      <c r="D79" s="29"/>
      <c r="E79" s="41"/>
      <c r="F79" s="41"/>
      <c r="G79" s="18"/>
      <c r="H79" s="19"/>
      <c r="I79" s="31" t="str">
        <f t="shared" si="3"/>
        <v/>
      </c>
      <c r="J79" s="8"/>
    </row>
    <row r="80" spans="2:10" x14ac:dyDescent="0.25">
      <c r="B80" s="2"/>
      <c r="C80" s="27" t="str">
        <f t="shared" si="2"/>
        <v/>
      </c>
      <c r="D80" s="29"/>
      <c r="E80" s="41"/>
      <c r="F80" s="41"/>
      <c r="G80" s="18"/>
      <c r="H80" s="19"/>
      <c r="I80" s="31" t="str">
        <f t="shared" si="3"/>
        <v/>
      </c>
      <c r="J80" s="8"/>
    </row>
    <row r="81" spans="2:10" x14ac:dyDescent="0.25">
      <c r="B81" s="2"/>
      <c r="C81" s="27" t="str">
        <f t="shared" si="2"/>
        <v/>
      </c>
      <c r="D81" s="29"/>
      <c r="E81" s="41"/>
      <c r="F81" s="41"/>
      <c r="G81" s="18"/>
      <c r="H81" s="19"/>
      <c r="I81" s="31" t="str">
        <f t="shared" si="3"/>
        <v/>
      </c>
      <c r="J81" s="8"/>
    </row>
    <row r="82" spans="2:10" x14ac:dyDescent="0.25">
      <c r="B82" s="2"/>
      <c r="C82" s="27" t="str">
        <f t="shared" si="2"/>
        <v/>
      </c>
      <c r="D82" s="29"/>
      <c r="E82" s="41"/>
      <c r="F82" s="41"/>
      <c r="G82" s="18"/>
      <c r="H82" s="19"/>
      <c r="I82" s="31" t="str">
        <f t="shared" si="3"/>
        <v/>
      </c>
      <c r="J82" s="8"/>
    </row>
    <row r="83" spans="2:10" x14ac:dyDescent="0.25">
      <c r="B83" s="2"/>
      <c r="C83" s="27" t="str">
        <f t="shared" si="2"/>
        <v/>
      </c>
      <c r="D83" s="29"/>
      <c r="E83" s="41"/>
      <c r="F83" s="41"/>
      <c r="G83" s="18"/>
      <c r="H83" s="19"/>
      <c r="I83" s="31" t="str">
        <f t="shared" si="3"/>
        <v/>
      </c>
      <c r="J83" s="8"/>
    </row>
    <row r="84" spans="2:10" x14ac:dyDescent="0.25">
      <c r="B84" s="2"/>
      <c r="C84" s="27" t="str">
        <f t="shared" si="2"/>
        <v/>
      </c>
      <c r="D84" s="29"/>
      <c r="E84" s="41"/>
      <c r="F84" s="41"/>
      <c r="G84" s="18"/>
      <c r="H84" s="19"/>
      <c r="I84" s="31" t="str">
        <f t="shared" si="3"/>
        <v/>
      </c>
      <c r="J84" s="8"/>
    </row>
    <row r="85" spans="2:10" x14ac:dyDescent="0.25">
      <c r="B85" s="2"/>
      <c r="C85" s="27" t="str">
        <f t="shared" si="2"/>
        <v/>
      </c>
      <c r="D85" s="29"/>
      <c r="E85" s="41"/>
      <c r="F85" s="41"/>
      <c r="G85" s="18"/>
      <c r="H85" s="19"/>
      <c r="I85" s="31" t="str">
        <f t="shared" si="3"/>
        <v/>
      </c>
      <c r="J85" s="8"/>
    </row>
    <row r="86" spans="2:10" x14ac:dyDescent="0.25">
      <c r="B86" s="2"/>
      <c r="C86" s="27" t="str">
        <f t="shared" si="2"/>
        <v/>
      </c>
      <c r="D86" s="29"/>
      <c r="E86" s="41"/>
      <c r="F86" s="41"/>
      <c r="G86" s="18"/>
      <c r="H86" s="19"/>
      <c r="I86" s="31" t="str">
        <f t="shared" si="3"/>
        <v/>
      </c>
      <c r="J86" s="8"/>
    </row>
    <row r="87" spans="2:10" x14ac:dyDescent="0.25">
      <c r="B87" s="2"/>
      <c r="C87" s="27" t="str">
        <f t="shared" si="2"/>
        <v/>
      </c>
      <c r="D87" s="29"/>
      <c r="E87" s="41"/>
      <c r="F87" s="41"/>
      <c r="G87" s="18"/>
      <c r="H87" s="19"/>
      <c r="I87" s="31" t="str">
        <f t="shared" si="3"/>
        <v/>
      </c>
      <c r="J87" s="8"/>
    </row>
    <row r="88" spans="2:10" x14ac:dyDescent="0.25">
      <c r="B88" s="2"/>
      <c r="C88" s="27" t="str">
        <f t="shared" si="2"/>
        <v/>
      </c>
      <c r="D88" s="29"/>
      <c r="E88" s="41"/>
      <c r="F88" s="41"/>
      <c r="G88" s="18"/>
      <c r="H88" s="19"/>
      <c r="I88" s="31" t="str">
        <f t="shared" si="3"/>
        <v/>
      </c>
      <c r="J88" s="8"/>
    </row>
    <row r="89" spans="2:10" x14ac:dyDescent="0.25">
      <c r="B89" s="2"/>
      <c r="C89" s="27" t="str">
        <f t="shared" si="2"/>
        <v/>
      </c>
      <c r="D89" s="29"/>
      <c r="E89" s="41"/>
      <c r="F89" s="41"/>
      <c r="G89" s="18"/>
      <c r="H89" s="19"/>
      <c r="I89" s="31" t="str">
        <f t="shared" si="3"/>
        <v/>
      </c>
      <c r="J89" s="8"/>
    </row>
    <row r="90" spans="2:10" x14ac:dyDescent="0.25">
      <c r="B90" s="2"/>
      <c r="C90" s="27" t="str">
        <f t="shared" si="2"/>
        <v/>
      </c>
      <c r="D90" s="29"/>
      <c r="E90" s="41"/>
      <c r="F90" s="41"/>
      <c r="G90" s="18"/>
      <c r="H90" s="19"/>
      <c r="I90" s="31" t="str">
        <f t="shared" si="3"/>
        <v/>
      </c>
      <c r="J90" s="8"/>
    </row>
    <row r="91" spans="2:10" x14ac:dyDescent="0.25">
      <c r="B91" s="2"/>
      <c r="C91" s="27" t="str">
        <f t="shared" si="2"/>
        <v/>
      </c>
      <c r="D91" s="29"/>
      <c r="E91" s="41"/>
      <c r="F91" s="41"/>
      <c r="G91" s="18"/>
      <c r="H91" s="19"/>
      <c r="I91" s="31" t="str">
        <f t="shared" si="3"/>
        <v/>
      </c>
      <c r="J91" s="8"/>
    </row>
    <row r="92" spans="2:10" x14ac:dyDescent="0.25">
      <c r="B92" s="2"/>
      <c r="C92" s="27" t="str">
        <f t="shared" si="2"/>
        <v/>
      </c>
      <c r="D92" s="29"/>
      <c r="E92" s="41"/>
      <c r="F92" s="41"/>
      <c r="G92" s="18"/>
      <c r="H92" s="19"/>
      <c r="I92" s="31" t="str">
        <f t="shared" si="3"/>
        <v/>
      </c>
      <c r="J92" s="8"/>
    </row>
    <row r="93" spans="2:10" x14ac:dyDescent="0.25">
      <c r="B93" s="2"/>
      <c r="C93" s="27" t="str">
        <f t="shared" si="2"/>
        <v/>
      </c>
      <c r="D93" s="29"/>
      <c r="E93" s="41"/>
      <c r="F93" s="41"/>
      <c r="G93" s="18"/>
      <c r="H93" s="19"/>
      <c r="I93" s="31" t="str">
        <f t="shared" si="3"/>
        <v/>
      </c>
      <c r="J93" s="8"/>
    </row>
    <row r="94" spans="2:10" x14ac:dyDescent="0.25">
      <c r="B94" s="2"/>
      <c r="C94" s="27" t="str">
        <f t="shared" si="2"/>
        <v/>
      </c>
      <c r="D94" s="29"/>
      <c r="E94" s="41"/>
      <c r="F94" s="41"/>
      <c r="G94" s="18"/>
      <c r="H94" s="19"/>
      <c r="I94" s="31" t="str">
        <f t="shared" si="3"/>
        <v/>
      </c>
      <c r="J94" s="8"/>
    </row>
    <row r="95" spans="2:10" x14ac:dyDescent="0.25">
      <c r="B95" s="2"/>
      <c r="C95" s="27" t="str">
        <f t="shared" si="2"/>
        <v/>
      </c>
      <c r="D95" s="29"/>
      <c r="E95" s="41"/>
      <c r="F95" s="41"/>
      <c r="G95" s="18"/>
      <c r="H95" s="19"/>
      <c r="I95" s="31" t="str">
        <f t="shared" si="3"/>
        <v/>
      </c>
      <c r="J95" s="8"/>
    </row>
    <row r="96" spans="2:10" x14ac:dyDescent="0.25">
      <c r="B96" s="2"/>
      <c r="C96" s="27" t="str">
        <f t="shared" si="2"/>
        <v/>
      </c>
      <c r="D96" s="29"/>
      <c r="E96" s="41"/>
      <c r="F96" s="41"/>
      <c r="G96" s="18"/>
      <c r="H96" s="19"/>
      <c r="I96" s="31" t="str">
        <f t="shared" si="3"/>
        <v/>
      </c>
      <c r="J96" s="8"/>
    </row>
    <row r="97" spans="2:10" x14ac:dyDescent="0.25">
      <c r="B97" s="2"/>
      <c r="C97" s="27" t="str">
        <f t="shared" si="2"/>
        <v/>
      </c>
      <c r="D97" s="29"/>
      <c r="E97" s="41"/>
      <c r="F97" s="41"/>
      <c r="G97" s="18"/>
      <c r="H97" s="19"/>
      <c r="I97" s="31" t="str">
        <f t="shared" si="3"/>
        <v/>
      </c>
      <c r="J97" s="8"/>
    </row>
    <row r="98" spans="2:10" x14ac:dyDescent="0.25">
      <c r="B98" s="2"/>
      <c r="C98" s="27" t="str">
        <f t="shared" si="2"/>
        <v/>
      </c>
      <c r="D98" s="29"/>
      <c r="E98" s="41"/>
      <c r="F98" s="41"/>
      <c r="G98" s="18"/>
      <c r="H98" s="19"/>
      <c r="I98" s="31" t="str">
        <f t="shared" si="3"/>
        <v/>
      </c>
      <c r="J98" s="8"/>
    </row>
    <row r="99" spans="2:10" x14ac:dyDescent="0.25">
      <c r="B99" s="2"/>
      <c r="C99" s="27" t="str">
        <f t="shared" si="2"/>
        <v/>
      </c>
      <c r="D99" s="29"/>
      <c r="E99" s="41"/>
      <c r="F99" s="41"/>
      <c r="G99" s="18"/>
      <c r="H99" s="19"/>
      <c r="I99" s="31" t="str">
        <f t="shared" si="3"/>
        <v/>
      </c>
      <c r="J99" s="8"/>
    </row>
    <row r="100" spans="2:10" x14ac:dyDescent="0.25">
      <c r="B100" s="2"/>
      <c r="C100" s="27" t="str">
        <f t="shared" si="2"/>
        <v/>
      </c>
      <c r="D100" s="29"/>
      <c r="E100" s="41"/>
      <c r="F100" s="41"/>
      <c r="G100" s="18"/>
      <c r="H100" s="19"/>
      <c r="I100" s="31" t="str">
        <f t="shared" si="3"/>
        <v/>
      </c>
      <c r="J100" s="8"/>
    </row>
    <row r="101" spans="2:10" x14ac:dyDescent="0.25">
      <c r="B101" s="2"/>
      <c r="C101" s="27" t="str">
        <f t="shared" si="2"/>
        <v/>
      </c>
      <c r="D101" s="29"/>
      <c r="E101" s="41"/>
      <c r="F101" s="41"/>
      <c r="G101" s="18"/>
      <c r="H101" s="19"/>
      <c r="I101" s="31" t="str">
        <f t="shared" si="3"/>
        <v/>
      </c>
      <c r="J101" s="8"/>
    </row>
    <row r="102" spans="2:10" x14ac:dyDescent="0.25">
      <c r="B102" s="2"/>
      <c r="C102" s="27" t="str">
        <f t="shared" si="2"/>
        <v/>
      </c>
      <c r="D102" s="29"/>
      <c r="E102" s="41"/>
      <c r="F102" s="41"/>
      <c r="G102" s="18"/>
      <c r="H102" s="19"/>
      <c r="I102" s="31" t="str">
        <f t="shared" si="3"/>
        <v/>
      </c>
      <c r="J102" s="8"/>
    </row>
    <row r="103" spans="2:10" x14ac:dyDescent="0.25">
      <c r="B103" s="2"/>
      <c r="C103" s="27" t="str">
        <f t="shared" si="2"/>
        <v/>
      </c>
      <c r="D103" s="29"/>
      <c r="E103" s="41"/>
      <c r="F103" s="41"/>
      <c r="G103" s="18"/>
      <c r="H103" s="19"/>
      <c r="I103" s="31" t="str">
        <f t="shared" si="3"/>
        <v/>
      </c>
      <c r="J103" s="8"/>
    </row>
    <row r="104" spans="2:10" x14ac:dyDescent="0.25">
      <c r="B104" s="2"/>
      <c r="C104" s="27" t="str">
        <f t="shared" si="2"/>
        <v/>
      </c>
      <c r="D104" s="29"/>
      <c r="E104" s="41"/>
      <c r="F104" s="41"/>
      <c r="G104" s="18"/>
      <c r="H104" s="19"/>
      <c r="I104" s="31" t="str">
        <f t="shared" si="3"/>
        <v/>
      </c>
      <c r="J104" s="8"/>
    </row>
    <row r="105" spans="2:10" x14ac:dyDescent="0.25">
      <c r="B105" s="2"/>
      <c r="C105" s="27" t="str">
        <f t="shared" si="2"/>
        <v/>
      </c>
      <c r="D105" s="29"/>
      <c r="E105" s="41"/>
      <c r="F105" s="41"/>
      <c r="G105" s="18"/>
      <c r="H105" s="19"/>
      <c r="I105" s="31" t="str">
        <f t="shared" si="3"/>
        <v/>
      </c>
      <c r="J105" s="8"/>
    </row>
    <row r="106" spans="2:10" x14ac:dyDescent="0.25">
      <c r="B106" s="2"/>
      <c r="C106" s="27" t="str">
        <f t="shared" si="2"/>
        <v/>
      </c>
      <c r="D106" s="29"/>
      <c r="E106" s="41"/>
      <c r="F106" s="41"/>
      <c r="G106" s="18"/>
      <c r="H106" s="19"/>
      <c r="I106" s="31" t="str">
        <f t="shared" si="3"/>
        <v/>
      </c>
      <c r="J106" s="8"/>
    </row>
    <row r="107" spans="2:10" x14ac:dyDescent="0.25">
      <c r="B107" s="2"/>
      <c r="C107" s="27" t="str">
        <f t="shared" si="2"/>
        <v/>
      </c>
      <c r="D107" s="29"/>
      <c r="E107" s="41"/>
      <c r="F107" s="41"/>
      <c r="G107" s="18"/>
      <c r="H107" s="19"/>
      <c r="I107" s="31" t="str">
        <f t="shared" si="3"/>
        <v/>
      </c>
      <c r="J107" s="8"/>
    </row>
    <row r="108" spans="2:10" x14ac:dyDescent="0.25">
      <c r="B108" s="2"/>
      <c r="C108" s="27" t="str">
        <f t="shared" si="2"/>
        <v/>
      </c>
      <c r="D108" s="29"/>
      <c r="E108" s="41"/>
      <c r="F108" s="41"/>
      <c r="G108" s="18"/>
      <c r="H108" s="19"/>
      <c r="I108" s="31" t="str">
        <f t="shared" si="3"/>
        <v/>
      </c>
      <c r="J108" s="8"/>
    </row>
    <row r="109" spans="2:10" x14ac:dyDescent="0.25">
      <c r="B109" s="2"/>
      <c r="C109" s="27" t="str">
        <f t="shared" si="2"/>
        <v/>
      </c>
      <c r="D109" s="29"/>
      <c r="E109" s="41"/>
      <c r="F109" s="41"/>
      <c r="G109" s="18"/>
      <c r="H109" s="19"/>
      <c r="I109" s="31" t="str">
        <f t="shared" si="3"/>
        <v/>
      </c>
      <c r="J109" s="8"/>
    </row>
    <row r="110" spans="2:10" x14ac:dyDescent="0.25">
      <c r="B110" s="2"/>
      <c r="C110" s="27" t="str">
        <f t="shared" si="2"/>
        <v/>
      </c>
      <c r="D110" s="29"/>
      <c r="E110" s="41"/>
      <c r="F110" s="41"/>
      <c r="G110" s="18"/>
      <c r="H110" s="19"/>
      <c r="I110" s="31" t="str">
        <f t="shared" si="3"/>
        <v/>
      </c>
      <c r="J110" s="8"/>
    </row>
    <row r="111" spans="2:10" x14ac:dyDescent="0.25">
      <c r="B111" s="2"/>
      <c r="C111" s="27" t="str">
        <f t="shared" si="2"/>
        <v/>
      </c>
      <c r="D111" s="29"/>
      <c r="E111" s="41"/>
      <c r="F111" s="41"/>
      <c r="G111" s="18"/>
      <c r="H111" s="19"/>
      <c r="I111" s="31" t="str">
        <f t="shared" si="3"/>
        <v/>
      </c>
      <c r="J111" s="8"/>
    </row>
    <row r="112" spans="2:10" x14ac:dyDescent="0.25">
      <c r="B112" s="2"/>
      <c r="C112" s="27" t="str">
        <f t="shared" si="2"/>
        <v/>
      </c>
      <c r="D112" s="29"/>
      <c r="E112" s="41"/>
      <c r="F112" s="41"/>
      <c r="G112" s="18"/>
      <c r="H112" s="19"/>
      <c r="I112" s="31" t="str">
        <f t="shared" si="3"/>
        <v/>
      </c>
      <c r="J112" s="8"/>
    </row>
    <row r="113" spans="2:10" x14ac:dyDescent="0.25">
      <c r="B113" s="2"/>
      <c r="C113" s="27" t="str">
        <f t="shared" si="2"/>
        <v/>
      </c>
      <c r="D113" s="29"/>
      <c r="E113" s="41"/>
      <c r="F113" s="41"/>
      <c r="G113" s="18"/>
      <c r="H113" s="19"/>
      <c r="I113" s="31" t="str">
        <f t="shared" si="3"/>
        <v/>
      </c>
      <c r="J113" s="8"/>
    </row>
    <row r="114" spans="2:10" x14ac:dyDescent="0.25">
      <c r="B114" s="2"/>
      <c r="C114" s="27" t="str">
        <f t="shared" si="2"/>
        <v/>
      </c>
      <c r="D114" s="29"/>
      <c r="E114" s="41"/>
      <c r="F114" s="41"/>
      <c r="G114" s="18"/>
      <c r="H114" s="19"/>
      <c r="I114" s="31" t="str">
        <f t="shared" si="3"/>
        <v/>
      </c>
      <c r="J114" s="8"/>
    </row>
    <row r="115" spans="2:10" x14ac:dyDescent="0.25">
      <c r="B115" s="2"/>
      <c r="C115" s="27" t="str">
        <f t="shared" si="2"/>
        <v/>
      </c>
      <c r="D115" s="29"/>
      <c r="E115" s="41"/>
      <c r="F115" s="41"/>
      <c r="G115" s="18"/>
      <c r="H115" s="19"/>
      <c r="I115" s="31" t="str">
        <f t="shared" si="3"/>
        <v/>
      </c>
      <c r="J115" s="8"/>
    </row>
    <row r="116" spans="2:10" x14ac:dyDescent="0.25">
      <c r="B116" s="2"/>
      <c r="C116" s="27" t="str">
        <f t="shared" si="2"/>
        <v/>
      </c>
      <c r="D116" s="29"/>
      <c r="E116" s="41"/>
      <c r="F116" s="41"/>
      <c r="G116" s="18"/>
      <c r="H116" s="19"/>
      <c r="I116" s="31" t="str">
        <f t="shared" si="3"/>
        <v/>
      </c>
      <c r="J116" s="8"/>
    </row>
    <row r="117" spans="2:10" x14ac:dyDescent="0.25">
      <c r="B117" s="2"/>
      <c r="C117" s="27" t="str">
        <f t="shared" si="2"/>
        <v/>
      </c>
      <c r="D117" s="29"/>
      <c r="E117" s="41"/>
      <c r="F117" s="41"/>
      <c r="G117" s="18"/>
      <c r="H117" s="19"/>
      <c r="I117" s="31" t="str">
        <f t="shared" si="3"/>
        <v/>
      </c>
      <c r="J117" s="8"/>
    </row>
    <row r="118" spans="2:10" x14ac:dyDescent="0.25">
      <c r="B118" s="2"/>
      <c r="C118" s="27" t="str">
        <f t="shared" si="2"/>
        <v/>
      </c>
      <c r="D118" s="29"/>
      <c r="E118" s="41"/>
      <c r="F118" s="41"/>
      <c r="G118" s="18"/>
      <c r="H118" s="19"/>
      <c r="I118" s="31" t="str">
        <f t="shared" si="3"/>
        <v/>
      </c>
      <c r="J118" s="8"/>
    </row>
    <row r="119" spans="2:10" x14ac:dyDescent="0.25">
      <c r="B119" s="2"/>
      <c r="C119" s="27" t="str">
        <f t="shared" si="2"/>
        <v/>
      </c>
      <c r="D119" s="29"/>
      <c r="E119" s="41"/>
      <c r="F119" s="41"/>
      <c r="G119" s="18"/>
      <c r="H119" s="19"/>
      <c r="I119" s="31" t="str">
        <f t="shared" si="3"/>
        <v/>
      </c>
      <c r="J119" s="8"/>
    </row>
    <row r="120" spans="2:10" x14ac:dyDescent="0.25">
      <c r="B120" s="2"/>
      <c r="C120" s="27" t="str">
        <f t="shared" si="2"/>
        <v/>
      </c>
      <c r="D120" s="29"/>
      <c r="E120" s="41"/>
      <c r="F120" s="41"/>
      <c r="G120" s="18"/>
      <c r="H120" s="19"/>
      <c r="I120" s="31" t="str">
        <f t="shared" si="3"/>
        <v/>
      </c>
      <c r="J120" s="8"/>
    </row>
    <row r="121" spans="2:10" x14ac:dyDescent="0.25">
      <c r="B121" s="2"/>
      <c r="C121" s="27" t="str">
        <f t="shared" si="2"/>
        <v/>
      </c>
      <c r="D121" s="29"/>
      <c r="E121" s="41"/>
      <c r="F121" s="41"/>
      <c r="G121" s="18"/>
      <c r="H121" s="19"/>
      <c r="I121" s="31" t="str">
        <f t="shared" si="3"/>
        <v/>
      </c>
      <c r="J121" s="8"/>
    </row>
    <row r="122" spans="2:10" x14ac:dyDescent="0.25">
      <c r="B122" s="2"/>
      <c r="C122" s="27" t="str">
        <f t="shared" si="2"/>
        <v/>
      </c>
      <c r="D122" s="29"/>
      <c r="E122" s="41"/>
      <c r="F122" s="41"/>
      <c r="G122" s="18"/>
      <c r="H122" s="19"/>
      <c r="I122" s="31" t="str">
        <f t="shared" si="3"/>
        <v/>
      </c>
      <c r="J122" s="8"/>
    </row>
    <row r="123" spans="2:10" x14ac:dyDescent="0.25">
      <c r="B123" s="2"/>
      <c r="C123" s="27" t="str">
        <f t="shared" si="2"/>
        <v/>
      </c>
      <c r="D123" s="29"/>
      <c r="E123" s="41"/>
      <c r="F123" s="41"/>
      <c r="G123" s="18"/>
      <c r="H123" s="19"/>
      <c r="I123" s="31" t="str">
        <f t="shared" si="3"/>
        <v/>
      </c>
      <c r="J123" s="8"/>
    </row>
    <row r="124" spans="2:10" x14ac:dyDescent="0.25">
      <c r="B124" s="2"/>
      <c r="C124" s="27" t="str">
        <f t="shared" si="2"/>
        <v/>
      </c>
      <c r="D124" s="29"/>
      <c r="E124" s="41"/>
      <c r="F124" s="41"/>
      <c r="G124" s="18"/>
      <c r="H124" s="19"/>
      <c r="I124" s="31" t="str">
        <f t="shared" si="3"/>
        <v/>
      </c>
      <c r="J124" s="8"/>
    </row>
    <row r="125" spans="2:10" x14ac:dyDescent="0.25">
      <c r="B125" s="2"/>
      <c r="C125" s="27" t="str">
        <f t="shared" si="2"/>
        <v/>
      </c>
      <c r="D125" s="29"/>
      <c r="E125" s="41"/>
      <c r="F125" s="41"/>
      <c r="G125" s="18"/>
      <c r="H125" s="19"/>
      <c r="I125" s="31" t="str">
        <f t="shared" si="3"/>
        <v/>
      </c>
      <c r="J125" s="8"/>
    </row>
    <row r="126" spans="2:10" x14ac:dyDescent="0.25">
      <c r="B126" s="2"/>
      <c r="C126" s="27" t="str">
        <f t="shared" si="2"/>
        <v/>
      </c>
      <c r="D126" s="29"/>
      <c r="E126" s="41"/>
      <c r="F126" s="41"/>
      <c r="G126" s="18"/>
      <c r="H126" s="19"/>
      <c r="I126" s="31" t="str">
        <f t="shared" si="3"/>
        <v/>
      </c>
      <c r="J126" s="8"/>
    </row>
    <row r="127" spans="2:10" x14ac:dyDescent="0.25">
      <c r="B127" s="2"/>
      <c r="C127" s="27" t="str">
        <f t="shared" si="2"/>
        <v/>
      </c>
      <c r="D127" s="29"/>
      <c r="E127" s="41"/>
      <c r="F127" s="41"/>
      <c r="G127" s="18"/>
      <c r="H127" s="19"/>
      <c r="I127" s="31" t="str">
        <f t="shared" si="3"/>
        <v/>
      </c>
      <c r="J127" s="8"/>
    </row>
    <row r="128" spans="2:10" x14ac:dyDescent="0.25">
      <c r="B128" s="2"/>
      <c r="C128" s="27" t="str">
        <f t="shared" si="2"/>
        <v/>
      </c>
      <c r="D128" s="29"/>
      <c r="E128" s="41"/>
      <c r="F128" s="41"/>
      <c r="G128" s="18"/>
      <c r="H128" s="19"/>
      <c r="I128" s="31" t="str">
        <f t="shared" si="3"/>
        <v/>
      </c>
      <c r="J128" s="8"/>
    </row>
    <row r="129" spans="2:10" x14ac:dyDescent="0.25">
      <c r="B129" s="2"/>
      <c r="C129" s="27" t="str">
        <f t="shared" si="2"/>
        <v/>
      </c>
      <c r="D129" s="29"/>
      <c r="E129" s="41"/>
      <c r="F129" s="41"/>
      <c r="G129" s="18"/>
      <c r="H129" s="19"/>
      <c r="I129" s="31" t="str">
        <f t="shared" si="3"/>
        <v/>
      </c>
      <c r="J129" s="8"/>
    </row>
    <row r="130" spans="2:10" x14ac:dyDescent="0.25">
      <c r="B130" s="2"/>
      <c r="C130" s="27" t="str">
        <f t="shared" si="2"/>
        <v/>
      </c>
      <c r="D130" s="29"/>
      <c r="E130" s="41"/>
      <c r="F130" s="41"/>
      <c r="G130" s="18"/>
      <c r="H130" s="19"/>
      <c r="I130" s="31" t="str">
        <f t="shared" si="3"/>
        <v/>
      </c>
      <c r="J130" s="8"/>
    </row>
    <row r="131" spans="2:10" x14ac:dyDescent="0.25">
      <c r="B131" s="2"/>
      <c r="C131" s="27" t="str">
        <f t="shared" si="2"/>
        <v/>
      </c>
      <c r="D131" s="29"/>
      <c r="E131" s="41"/>
      <c r="F131" s="41"/>
      <c r="G131" s="18"/>
      <c r="H131" s="19"/>
      <c r="I131" s="31" t="str">
        <f t="shared" si="3"/>
        <v/>
      </c>
      <c r="J131" s="8"/>
    </row>
    <row r="132" spans="2:10" x14ac:dyDescent="0.25">
      <c r="B132" s="2"/>
      <c r="C132" s="27" t="str">
        <f t="shared" si="2"/>
        <v/>
      </c>
      <c r="D132" s="29"/>
      <c r="E132" s="41"/>
      <c r="F132" s="41"/>
      <c r="G132" s="18"/>
      <c r="H132" s="19"/>
      <c r="I132" s="31" t="str">
        <f t="shared" si="3"/>
        <v/>
      </c>
      <c r="J132" s="8"/>
    </row>
    <row r="133" spans="2:10" x14ac:dyDescent="0.25">
      <c r="B133" s="2"/>
      <c r="C133" s="27" t="str">
        <f t="shared" si="2"/>
        <v/>
      </c>
      <c r="D133" s="29"/>
      <c r="E133" s="41"/>
      <c r="F133" s="41"/>
      <c r="G133" s="18"/>
      <c r="H133" s="19"/>
      <c r="I133" s="31" t="str">
        <f t="shared" si="3"/>
        <v/>
      </c>
      <c r="J133" s="8"/>
    </row>
    <row r="134" spans="2:10" x14ac:dyDescent="0.25">
      <c r="B134" s="2"/>
      <c r="C134" s="27" t="str">
        <f t="shared" si="2"/>
        <v/>
      </c>
      <c r="D134" s="29"/>
      <c r="E134" s="41"/>
      <c r="F134" s="41"/>
      <c r="G134" s="18"/>
      <c r="H134" s="19"/>
      <c r="I134" s="31" t="str">
        <f t="shared" si="3"/>
        <v/>
      </c>
      <c r="J134" s="8"/>
    </row>
    <row r="135" spans="2:10" x14ac:dyDescent="0.25">
      <c r="B135" s="2"/>
      <c r="C135" s="27" t="str">
        <f t="shared" si="2"/>
        <v/>
      </c>
      <c r="D135" s="29"/>
      <c r="E135" s="41"/>
      <c r="F135" s="41"/>
      <c r="G135" s="18"/>
      <c r="H135" s="19"/>
      <c r="I135" s="31" t="str">
        <f t="shared" si="3"/>
        <v/>
      </c>
      <c r="J135" s="8"/>
    </row>
    <row r="136" spans="2:10" x14ac:dyDescent="0.25">
      <c r="B136" s="2"/>
      <c r="C136" s="27" t="str">
        <f t="shared" si="2"/>
        <v/>
      </c>
      <c r="D136" s="29"/>
      <c r="E136" s="41"/>
      <c r="F136" s="41"/>
      <c r="G136" s="18"/>
      <c r="H136" s="19"/>
      <c r="I136" s="31" t="str">
        <f t="shared" si="3"/>
        <v/>
      </c>
      <c r="J136" s="8"/>
    </row>
    <row r="137" spans="2:10" x14ac:dyDescent="0.25">
      <c r="B137" s="2"/>
      <c r="C137" s="27" t="str">
        <f t="shared" si="2"/>
        <v/>
      </c>
      <c r="D137" s="29"/>
      <c r="E137" s="41"/>
      <c r="F137" s="41"/>
      <c r="G137" s="18"/>
      <c r="H137" s="19"/>
      <c r="I137" s="31" t="str">
        <f t="shared" si="3"/>
        <v/>
      </c>
      <c r="J137" s="8"/>
    </row>
    <row r="138" spans="2:10" x14ac:dyDescent="0.25">
      <c r="B138" s="2"/>
      <c r="C138" s="27" t="str">
        <f t="shared" si="2"/>
        <v/>
      </c>
      <c r="D138" s="29"/>
      <c r="E138" s="41"/>
      <c r="F138" s="41"/>
      <c r="G138" s="18"/>
      <c r="H138" s="19"/>
      <c r="I138" s="31" t="str">
        <f t="shared" si="3"/>
        <v/>
      </c>
      <c r="J138" s="8"/>
    </row>
    <row r="139" spans="2:10" x14ac:dyDescent="0.25">
      <c r="B139" s="2"/>
      <c r="C139" s="27" t="str">
        <f t="shared" si="2"/>
        <v/>
      </c>
      <c r="D139" s="29"/>
      <c r="E139" s="41"/>
      <c r="F139" s="41"/>
      <c r="G139" s="18"/>
      <c r="H139" s="19"/>
      <c r="I139" s="31" t="str">
        <f t="shared" si="3"/>
        <v/>
      </c>
      <c r="J139" s="8"/>
    </row>
    <row r="140" spans="2:10" x14ac:dyDescent="0.25">
      <c r="B140" s="2"/>
      <c r="C140" s="27" t="str">
        <f t="shared" si="2"/>
        <v/>
      </c>
      <c r="D140" s="29"/>
      <c r="E140" s="41"/>
      <c r="F140" s="41"/>
      <c r="G140" s="18"/>
      <c r="H140" s="19"/>
      <c r="I140" s="31" t="str">
        <f t="shared" si="3"/>
        <v/>
      </c>
      <c r="J140" s="8"/>
    </row>
    <row r="141" spans="2:10" x14ac:dyDescent="0.25">
      <c r="B141" s="2"/>
      <c r="C141" s="27" t="str">
        <f t="shared" ref="C141:C204" si="4">IF(D141&lt;&gt;"",C140+1,"")</f>
        <v/>
      </c>
      <c r="D141" s="29"/>
      <c r="E141" s="41"/>
      <c r="F141" s="41"/>
      <c r="G141" s="18"/>
      <c r="H141" s="19"/>
      <c r="I141" s="31" t="str">
        <f t="shared" ref="I141:I204" si="5">IF(D141="","",I140+G141-H141)</f>
        <v/>
      </c>
      <c r="J141" s="8"/>
    </row>
    <row r="142" spans="2:10" x14ac:dyDescent="0.25">
      <c r="B142" s="2"/>
      <c r="C142" s="27" t="str">
        <f t="shared" si="4"/>
        <v/>
      </c>
      <c r="D142" s="29"/>
      <c r="E142" s="41"/>
      <c r="F142" s="41"/>
      <c r="G142" s="18"/>
      <c r="H142" s="19"/>
      <c r="I142" s="31" t="str">
        <f t="shared" si="5"/>
        <v/>
      </c>
      <c r="J142" s="8"/>
    </row>
    <row r="143" spans="2:10" x14ac:dyDescent="0.25">
      <c r="B143" s="2"/>
      <c r="C143" s="27" t="str">
        <f t="shared" si="4"/>
        <v/>
      </c>
      <c r="D143" s="29"/>
      <c r="E143" s="41"/>
      <c r="F143" s="41"/>
      <c r="G143" s="18"/>
      <c r="H143" s="19"/>
      <c r="I143" s="31" t="str">
        <f t="shared" si="5"/>
        <v/>
      </c>
      <c r="J143" s="8"/>
    </row>
    <row r="144" spans="2:10" x14ac:dyDescent="0.25">
      <c r="B144" s="2"/>
      <c r="C144" s="27" t="str">
        <f t="shared" si="4"/>
        <v/>
      </c>
      <c r="D144" s="29"/>
      <c r="E144" s="41"/>
      <c r="F144" s="41"/>
      <c r="G144" s="18"/>
      <c r="H144" s="19"/>
      <c r="I144" s="31" t="str">
        <f t="shared" si="5"/>
        <v/>
      </c>
      <c r="J144" s="8"/>
    </row>
    <row r="145" spans="2:10" x14ac:dyDescent="0.25">
      <c r="B145" s="2"/>
      <c r="C145" s="27" t="str">
        <f t="shared" si="4"/>
        <v/>
      </c>
      <c r="D145" s="29"/>
      <c r="E145" s="41"/>
      <c r="F145" s="41"/>
      <c r="G145" s="18"/>
      <c r="H145" s="19"/>
      <c r="I145" s="31" t="str">
        <f t="shared" si="5"/>
        <v/>
      </c>
      <c r="J145" s="8"/>
    </row>
    <row r="146" spans="2:10" x14ac:dyDescent="0.25">
      <c r="B146" s="2"/>
      <c r="C146" s="27" t="str">
        <f t="shared" si="4"/>
        <v/>
      </c>
      <c r="D146" s="29"/>
      <c r="E146" s="41"/>
      <c r="F146" s="41"/>
      <c r="G146" s="18"/>
      <c r="H146" s="19"/>
      <c r="I146" s="31" t="str">
        <f t="shared" si="5"/>
        <v/>
      </c>
      <c r="J146" s="8"/>
    </row>
    <row r="147" spans="2:10" x14ac:dyDescent="0.25">
      <c r="B147" s="2"/>
      <c r="C147" s="27" t="str">
        <f t="shared" si="4"/>
        <v/>
      </c>
      <c r="D147" s="29"/>
      <c r="E147" s="41"/>
      <c r="F147" s="41"/>
      <c r="G147" s="18"/>
      <c r="H147" s="19"/>
      <c r="I147" s="31" t="str">
        <f t="shared" si="5"/>
        <v/>
      </c>
      <c r="J147" s="8"/>
    </row>
    <row r="148" spans="2:10" x14ac:dyDescent="0.25">
      <c r="B148" s="2"/>
      <c r="C148" s="27" t="str">
        <f t="shared" si="4"/>
        <v/>
      </c>
      <c r="D148" s="29"/>
      <c r="E148" s="41"/>
      <c r="F148" s="41"/>
      <c r="G148" s="18"/>
      <c r="H148" s="19"/>
      <c r="I148" s="31" t="str">
        <f t="shared" si="5"/>
        <v/>
      </c>
      <c r="J148" s="8"/>
    </row>
    <row r="149" spans="2:10" x14ac:dyDescent="0.25">
      <c r="B149" s="2"/>
      <c r="C149" s="27" t="str">
        <f t="shared" si="4"/>
        <v/>
      </c>
      <c r="D149" s="29"/>
      <c r="E149" s="41"/>
      <c r="F149" s="41"/>
      <c r="G149" s="18"/>
      <c r="H149" s="19"/>
      <c r="I149" s="31" t="str">
        <f t="shared" si="5"/>
        <v/>
      </c>
      <c r="J149" s="8"/>
    </row>
    <row r="150" spans="2:10" x14ac:dyDescent="0.25">
      <c r="B150" s="2"/>
      <c r="C150" s="27" t="str">
        <f t="shared" si="4"/>
        <v/>
      </c>
      <c r="D150" s="29"/>
      <c r="E150" s="41"/>
      <c r="F150" s="41"/>
      <c r="G150" s="18"/>
      <c r="H150" s="19"/>
      <c r="I150" s="31" t="str">
        <f t="shared" si="5"/>
        <v/>
      </c>
      <c r="J150" s="8"/>
    </row>
    <row r="151" spans="2:10" x14ac:dyDescent="0.25">
      <c r="B151" s="2"/>
      <c r="C151" s="27" t="str">
        <f t="shared" si="4"/>
        <v/>
      </c>
      <c r="D151" s="29"/>
      <c r="E151" s="41"/>
      <c r="F151" s="41"/>
      <c r="G151" s="18"/>
      <c r="H151" s="19"/>
      <c r="I151" s="31" t="str">
        <f t="shared" si="5"/>
        <v/>
      </c>
      <c r="J151" s="8"/>
    </row>
    <row r="152" spans="2:10" x14ac:dyDescent="0.25">
      <c r="B152" s="2"/>
      <c r="C152" s="27" t="str">
        <f t="shared" si="4"/>
        <v/>
      </c>
      <c r="D152" s="29"/>
      <c r="E152" s="41"/>
      <c r="F152" s="41"/>
      <c r="G152" s="18"/>
      <c r="H152" s="19"/>
      <c r="I152" s="31" t="str">
        <f t="shared" si="5"/>
        <v/>
      </c>
      <c r="J152" s="8"/>
    </row>
    <row r="153" spans="2:10" x14ac:dyDescent="0.25">
      <c r="B153" s="2"/>
      <c r="C153" s="27" t="str">
        <f t="shared" si="4"/>
        <v/>
      </c>
      <c r="D153" s="29"/>
      <c r="E153" s="41"/>
      <c r="F153" s="41"/>
      <c r="G153" s="18"/>
      <c r="H153" s="19"/>
      <c r="I153" s="31" t="str">
        <f t="shared" si="5"/>
        <v/>
      </c>
      <c r="J153" s="8"/>
    </row>
    <row r="154" spans="2:10" x14ac:dyDescent="0.25">
      <c r="B154" s="2"/>
      <c r="C154" s="27" t="str">
        <f t="shared" si="4"/>
        <v/>
      </c>
      <c r="D154" s="29"/>
      <c r="E154" s="41"/>
      <c r="F154" s="41"/>
      <c r="G154" s="18"/>
      <c r="H154" s="19"/>
      <c r="I154" s="31" t="str">
        <f t="shared" si="5"/>
        <v/>
      </c>
      <c r="J154" s="8"/>
    </row>
    <row r="155" spans="2:10" x14ac:dyDescent="0.25">
      <c r="B155" s="2"/>
      <c r="C155" s="27" t="str">
        <f t="shared" si="4"/>
        <v/>
      </c>
      <c r="D155" s="29"/>
      <c r="E155" s="41"/>
      <c r="F155" s="41"/>
      <c r="G155" s="18"/>
      <c r="H155" s="19"/>
      <c r="I155" s="31" t="str">
        <f t="shared" si="5"/>
        <v/>
      </c>
      <c r="J155" s="8"/>
    </row>
    <row r="156" spans="2:10" x14ac:dyDescent="0.25">
      <c r="B156" s="2"/>
      <c r="C156" s="27" t="str">
        <f t="shared" si="4"/>
        <v/>
      </c>
      <c r="D156" s="29"/>
      <c r="E156" s="41"/>
      <c r="F156" s="41"/>
      <c r="G156" s="18"/>
      <c r="H156" s="19"/>
      <c r="I156" s="31" t="str">
        <f t="shared" si="5"/>
        <v/>
      </c>
      <c r="J156" s="8"/>
    </row>
    <row r="157" spans="2:10" x14ac:dyDescent="0.25">
      <c r="B157" s="2"/>
      <c r="C157" s="27" t="str">
        <f t="shared" si="4"/>
        <v/>
      </c>
      <c r="D157" s="29"/>
      <c r="E157" s="41"/>
      <c r="F157" s="41"/>
      <c r="G157" s="18"/>
      <c r="H157" s="19"/>
      <c r="I157" s="31" t="str">
        <f t="shared" si="5"/>
        <v/>
      </c>
      <c r="J157" s="8"/>
    </row>
    <row r="158" spans="2:10" x14ac:dyDescent="0.25">
      <c r="B158" s="2"/>
      <c r="C158" s="27" t="str">
        <f t="shared" si="4"/>
        <v/>
      </c>
      <c r="D158" s="29"/>
      <c r="E158" s="41"/>
      <c r="F158" s="41"/>
      <c r="G158" s="18"/>
      <c r="H158" s="19"/>
      <c r="I158" s="31" t="str">
        <f t="shared" si="5"/>
        <v/>
      </c>
      <c r="J158" s="8"/>
    </row>
    <row r="159" spans="2:10" x14ac:dyDescent="0.25">
      <c r="B159" s="2"/>
      <c r="C159" s="27" t="str">
        <f t="shared" si="4"/>
        <v/>
      </c>
      <c r="D159" s="29"/>
      <c r="E159" s="41"/>
      <c r="F159" s="41"/>
      <c r="G159" s="18"/>
      <c r="H159" s="19"/>
      <c r="I159" s="31" t="str">
        <f t="shared" si="5"/>
        <v/>
      </c>
      <c r="J159" s="8"/>
    </row>
    <row r="160" spans="2:10" x14ac:dyDescent="0.25">
      <c r="B160" s="2"/>
      <c r="C160" s="27" t="str">
        <f t="shared" si="4"/>
        <v/>
      </c>
      <c r="D160" s="29"/>
      <c r="E160" s="41"/>
      <c r="F160" s="41"/>
      <c r="G160" s="18"/>
      <c r="H160" s="19"/>
      <c r="I160" s="31" t="str">
        <f t="shared" si="5"/>
        <v/>
      </c>
      <c r="J160" s="8"/>
    </row>
    <row r="161" spans="2:10" x14ac:dyDescent="0.25">
      <c r="B161" s="2"/>
      <c r="C161" s="27" t="str">
        <f t="shared" si="4"/>
        <v/>
      </c>
      <c r="D161" s="29"/>
      <c r="E161" s="41"/>
      <c r="F161" s="41"/>
      <c r="G161" s="18"/>
      <c r="H161" s="19"/>
      <c r="I161" s="31" t="str">
        <f t="shared" si="5"/>
        <v/>
      </c>
      <c r="J161" s="8"/>
    </row>
    <row r="162" spans="2:10" x14ac:dyDescent="0.25">
      <c r="B162" s="2"/>
      <c r="C162" s="27" t="str">
        <f t="shared" si="4"/>
        <v/>
      </c>
      <c r="D162" s="29"/>
      <c r="E162" s="41"/>
      <c r="F162" s="41"/>
      <c r="G162" s="18"/>
      <c r="H162" s="19"/>
      <c r="I162" s="31" t="str">
        <f t="shared" si="5"/>
        <v/>
      </c>
      <c r="J162" s="8"/>
    </row>
    <row r="163" spans="2:10" x14ac:dyDescent="0.25">
      <c r="B163" s="2"/>
      <c r="C163" s="27" t="str">
        <f t="shared" si="4"/>
        <v/>
      </c>
      <c r="D163" s="29"/>
      <c r="E163" s="41"/>
      <c r="F163" s="41"/>
      <c r="G163" s="18"/>
      <c r="H163" s="19"/>
      <c r="I163" s="31" t="str">
        <f t="shared" si="5"/>
        <v/>
      </c>
      <c r="J163" s="8"/>
    </row>
    <row r="164" spans="2:10" x14ac:dyDescent="0.25">
      <c r="B164" s="2"/>
      <c r="C164" s="27" t="str">
        <f t="shared" si="4"/>
        <v/>
      </c>
      <c r="D164" s="29"/>
      <c r="E164" s="41"/>
      <c r="F164" s="41"/>
      <c r="G164" s="18"/>
      <c r="H164" s="19"/>
      <c r="I164" s="31" t="str">
        <f t="shared" si="5"/>
        <v/>
      </c>
      <c r="J164" s="8"/>
    </row>
    <row r="165" spans="2:10" x14ac:dyDescent="0.25">
      <c r="B165" s="2"/>
      <c r="C165" s="27" t="str">
        <f t="shared" si="4"/>
        <v/>
      </c>
      <c r="D165" s="29"/>
      <c r="E165" s="41"/>
      <c r="F165" s="41"/>
      <c r="G165" s="18"/>
      <c r="H165" s="19"/>
      <c r="I165" s="31" t="str">
        <f t="shared" si="5"/>
        <v/>
      </c>
      <c r="J165" s="8"/>
    </row>
    <row r="166" spans="2:10" x14ac:dyDescent="0.25">
      <c r="B166" s="2"/>
      <c r="C166" s="27" t="str">
        <f t="shared" si="4"/>
        <v/>
      </c>
      <c r="D166" s="29"/>
      <c r="E166" s="41"/>
      <c r="F166" s="41"/>
      <c r="G166" s="18"/>
      <c r="H166" s="19"/>
      <c r="I166" s="31" t="str">
        <f t="shared" si="5"/>
        <v/>
      </c>
      <c r="J166" s="8"/>
    </row>
    <row r="167" spans="2:10" x14ac:dyDescent="0.25">
      <c r="B167" s="2"/>
      <c r="C167" s="27" t="str">
        <f t="shared" si="4"/>
        <v/>
      </c>
      <c r="D167" s="29"/>
      <c r="E167" s="41"/>
      <c r="F167" s="41"/>
      <c r="G167" s="18"/>
      <c r="H167" s="19"/>
      <c r="I167" s="31" t="str">
        <f t="shared" si="5"/>
        <v/>
      </c>
      <c r="J167" s="8"/>
    </row>
    <row r="168" spans="2:10" x14ac:dyDescent="0.25">
      <c r="B168" s="2"/>
      <c r="C168" s="27" t="str">
        <f t="shared" si="4"/>
        <v/>
      </c>
      <c r="D168" s="29"/>
      <c r="E168" s="41"/>
      <c r="F168" s="41"/>
      <c r="G168" s="18"/>
      <c r="H168" s="19"/>
      <c r="I168" s="31" t="str">
        <f t="shared" si="5"/>
        <v/>
      </c>
      <c r="J168" s="8"/>
    </row>
    <row r="169" spans="2:10" x14ac:dyDescent="0.25">
      <c r="B169" s="2"/>
      <c r="C169" s="27" t="str">
        <f t="shared" si="4"/>
        <v/>
      </c>
      <c r="D169" s="29"/>
      <c r="E169" s="41"/>
      <c r="F169" s="41"/>
      <c r="G169" s="18"/>
      <c r="H169" s="19"/>
      <c r="I169" s="31" t="str">
        <f t="shared" si="5"/>
        <v/>
      </c>
      <c r="J169" s="8"/>
    </row>
    <row r="170" spans="2:10" x14ac:dyDescent="0.25">
      <c r="B170" s="2"/>
      <c r="C170" s="27" t="str">
        <f t="shared" si="4"/>
        <v/>
      </c>
      <c r="D170" s="29"/>
      <c r="E170" s="41"/>
      <c r="F170" s="41"/>
      <c r="G170" s="18"/>
      <c r="H170" s="19"/>
      <c r="I170" s="31" t="str">
        <f t="shared" si="5"/>
        <v/>
      </c>
      <c r="J170" s="8"/>
    </row>
    <row r="171" spans="2:10" x14ac:dyDescent="0.25">
      <c r="B171" s="2"/>
      <c r="C171" s="27" t="str">
        <f t="shared" si="4"/>
        <v/>
      </c>
      <c r="D171" s="29"/>
      <c r="E171" s="41"/>
      <c r="F171" s="41"/>
      <c r="G171" s="18"/>
      <c r="H171" s="19"/>
      <c r="I171" s="31" t="str">
        <f t="shared" si="5"/>
        <v/>
      </c>
      <c r="J171" s="8"/>
    </row>
    <row r="172" spans="2:10" x14ac:dyDescent="0.25">
      <c r="B172" s="2"/>
      <c r="C172" s="27" t="str">
        <f t="shared" si="4"/>
        <v/>
      </c>
      <c r="D172" s="29"/>
      <c r="E172" s="41"/>
      <c r="F172" s="41"/>
      <c r="G172" s="18"/>
      <c r="H172" s="19"/>
      <c r="I172" s="31" t="str">
        <f t="shared" si="5"/>
        <v/>
      </c>
      <c r="J172" s="8"/>
    </row>
    <row r="173" spans="2:10" x14ac:dyDescent="0.25">
      <c r="B173" s="2"/>
      <c r="C173" s="27" t="str">
        <f t="shared" si="4"/>
        <v/>
      </c>
      <c r="D173" s="29"/>
      <c r="E173" s="41"/>
      <c r="F173" s="41"/>
      <c r="G173" s="18"/>
      <c r="H173" s="19"/>
      <c r="I173" s="31" t="str">
        <f t="shared" si="5"/>
        <v/>
      </c>
      <c r="J173" s="8"/>
    </row>
    <row r="174" spans="2:10" x14ac:dyDescent="0.25">
      <c r="B174" s="2"/>
      <c r="C174" s="27" t="str">
        <f t="shared" si="4"/>
        <v/>
      </c>
      <c r="D174" s="29"/>
      <c r="E174" s="41"/>
      <c r="F174" s="41"/>
      <c r="G174" s="18"/>
      <c r="H174" s="19"/>
      <c r="I174" s="31" t="str">
        <f t="shared" si="5"/>
        <v/>
      </c>
      <c r="J174" s="8"/>
    </row>
    <row r="175" spans="2:10" x14ac:dyDescent="0.25">
      <c r="B175" s="2"/>
      <c r="C175" s="27" t="str">
        <f t="shared" si="4"/>
        <v/>
      </c>
      <c r="D175" s="29"/>
      <c r="E175" s="41"/>
      <c r="F175" s="41"/>
      <c r="G175" s="18"/>
      <c r="H175" s="19"/>
      <c r="I175" s="31" t="str">
        <f t="shared" si="5"/>
        <v/>
      </c>
      <c r="J175" s="8"/>
    </row>
    <row r="176" spans="2:10" x14ac:dyDescent="0.25">
      <c r="B176" s="2"/>
      <c r="C176" s="27" t="str">
        <f t="shared" si="4"/>
        <v/>
      </c>
      <c r="D176" s="29"/>
      <c r="E176" s="41"/>
      <c r="F176" s="41"/>
      <c r="G176" s="18"/>
      <c r="H176" s="19"/>
      <c r="I176" s="31" t="str">
        <f t="shared" si="5"/>
        <v/>
      </c>
      <c r="J176" s="8"/>
    </row>
    <row r="177" spans="2:10" x14ac:dyDescent="0.25">
      <c r="B177" s="2"/>
      <c r="C177" s="27" t="str">
        <f t="shared" si="4"/>
        <v/>
      </c>
      <c r="D177" s="29"/>
      <c r="E177" s="41"/>
      <c r="F177" s="41"/>
      <c r="G177" s="18"/>
      <c r="H177" s="19"/>
      <c r="I177" s="31" t="str">
        <f t="shared" si="5"/>
        <v/>
      </c>
      <c r="J177" s="8"/>
    </row>
    <row r="178" spans="2:10" x14ac:dyDescent="0.25">
      <c r="B178" s="2"/>
      <c r="C178" s="27" t="str">
        <f t="shared" si="4"/>
        <v/>
      </c>
      <c r="D178" s="29"/>
      <c r="E178" s="41"/>
      <c r="F178" s="41"/>
      <c r="G178" s="18"/>
      <c r="H178" s="19"/>
      <c r="I178" s="31" t="str">
        <f t="shared" si="5"/>
        <v/>
      </c>
      <c r="J178" s="8"/>
    </row>
    <row r="179" spans="2:10" x14ac:dyDescent="0.25">
      <c r="B179" s="2"/>
      <c r="C179" s="27" t="str">
        <f t="shared" si="4"/>
        <v/>
      </c>
      <c r="D179" s="29"/>
      <c r="E179" s="41"/>
      <c r="F179" s="41"/>
      <c r="G179" s="18"/>
      <c r="H179" s="19"/>
      <c r="I179" s="31" t="str">
        <f t="shared" si="5"/>
        <v/>
      </c>
      <c r="J179" s="8"/>
    </row>
    <row r="180" spans="2:10" x14ac:dyDescent="0.25">
      <c r="B180" s="2"/>
      <c r="C180" s="27" t="str">
        <f t="shared" si="4"/>
        <v/>
      </c>
      <c r="D180" s="29"/>
      <c r="E180" s="41"/>
      <c r="F180" s="41"/>
      <c r="G180" s="18"/>
      <c r="H180" s="19"/>
      <c r="I180" s="31" t="str">
        <f t="shared" si="5"/>
        <v/>
      </c>
      <c r="J180" s="8"/>
    </row>
    <row r="181" spans="2:10" x14ac:dyDescent="0.25">
      <c r="B181" s="2"/>
      <c r="C181" s="27" t="str">
        <f t="shared" si="4"/>
        <v/>
      </c>
      <c r="D181" s="29"/>
      <c r="E181" s="41"/>
      <c r="F181" s="41"/>
      <c r="G181" s="18"/>
      <c r="H181" s="19"/>
      <c r="I181" s="31" t="str">
        <f t="shared" si="5"/>
        <v/>
      </c>
      <c r="J181" s="8"/>
    </row>
    <row r="182" spans="2:10" x14ac:dyDescent="0.25">
      <c r="B182" s="2"/>
      <c r="C182" s="27" t="str">
        <f t="shared" si="4"/>
        <v/>
      </c>
      <c r="D182" s="29"/>
      <c r="E182" s="41"/>
      <c r="F182" s="41"/>
      <c r="G182" s="18"/>
      <c r="H182" s="19"/>
      <c r="I182" s="31" t="str">
        <f t="shared" si="5"/>
        <v/>
      </c>
      <c r="J182" s="8"/>
    </row>
    <row r="183" spans="2:10" x14ac:dyDescent="0.25">
      <c r="B183" s="2"/>
      <c r="C183" s="27" t="str">
        <f t="shared" si="4"/>
        <v/>
      </c>
      <c r="D183" s="29"/>
      <c r="E183" s="41"/>
      <c r="F183" s="41"/>
      <c r="G183" s="18"/>
      <c r="H183" s="19"/>
      <c r="I183" s="31" t="str">
        <f t="shared" si="5"/>
        <v/>
      </c>
      <c r="J183" s="8"/>
    </row>
    <row r="184" spans="2:10" x14ac:dyDescent="0.25">
      <c r="B184" s="2"/>
      <c r="C184" s="27" t="str">
        <f t="shared" si="4"/>
        <v/>
      </c>
      <c r="D184" s="29"/>
      <c r="E184" s="41"/>
      <c r="F184" s="41"/>
      <c r="G184" s="18"/>
      <c r="H184" s="19"/>
      <c r="I184" s="31" t="str">
        <f t="shared" si="5"/>
        <v/>
      </c>
      <c r="J184" s="8"/>
    </row>
    <row r="185" spans="2:10" x14ac:dyDescent="0.25">
      <c r="B185" s="2"/>
      <c r="C185" s="27" t="str">
        <f t="shared" si="4"/>
        <v/>
      </c>
      <c r="D185" s="29"/>
      <c r="E185" s="41"/>
      <c r="F185" s="41"/>
      <c r="G185" s="18"/>
      <c r="H185" s="19"/>
      <c r="I185" s="31" t="str">
        <f t="shared" si="5"/>
        <v/>
      </c>
      <c r="J185" s="8"/>
    </row>
    <row r="186" spans="2:10" x14ac:dyDescent="0.25">
      <c r="B186" s="2"/>
      <c r="C186" s="27" t="str">
        <f t="shared" si="4"/>
        <v/>
      </c>
      <c r="D186" s="29"/>
      <c r="E186" s="41"/>
      <c r="F186" s="41"/>
      <c r="G186" s="18"/>
      <c r="H186" s="19"/>
      <c r="I186" s="31" t="str">
        <f t="shared" si="5"/>
        <v/>
      </c>
      <c r="J186" s="8"/>
    </row>
    <row r="187" spans="2:10" x14ac:dyDescent="0.25">
      <c r="B187" s="2"/>
      <c r="C187" s="27" t="str">
        <f t="shared" si="4"/>
        <v/>
      </c>
      <c r="D187" s="29"/>
      <c r="E187" s="41"/>
      <c r="F187" s="41"/>
      <c r="G187" s="18"/>
      <c r="H187" s="19"/>
      <c r="I187" s="31" t="str">
        <f t="shared" si="5"/>
        <v/>
      </c>
      <c r="J187" s="8"/>
    </row>
    <row r="188" spans="2:10" x14ac:dyDescent="0.25">
      <c r="B188" s="2"/>
      <c r="C188" s="27" t="str">
        <f t="shared" si="4"/>
        <v/>
      </c>
      <c r="D188" s="29"/>
      <c r="E188" s="41"/>
      <c r="F188" s="41"/>
      <c r="G188" s="18"/>
      <c r="H188" s="19"/>
      <c r="I188" s="31" t="str">
        <f t="shared" si="5"/>
        <v/>
      </c>
      <c r="J188" s="8"/>
    </row>
    <row r="189" spans="2:10" x14ac:dyDescent="0.25">
      <c r="B189" s="2"/>
      <c r="C189" s="27" t="str">
        <f t="shared" si="4"/>
        <v/>
      </c>
      <c r="D189" s="29"/>
      <c r="E189" s="41"/>
      <c r="F189" s="41"/>
      <c r="G189" s="18"/>
      <c r="H189" s="19"/>
      <c r="I189" s="31" t="str">
        <f t="shared" si="5"/>
        <v/>
      </c>
      <c r="J189" s="8"/>
    </row>
    <row r="190" spans="2:10" x14ac:dyDescent="0.25">
      <c r="B190" s="2"/>
      <c r="C190" s="27" t="str">
        <f t="shared" si="4"/>
        <v/>
      </c>
      <c r="D190" s="29"/>
      <c r="E190" s="41"/>
      <c r="F190" s="41"/>
      <c r="G190" s="18"/>
      <c r="H190" s="19"/>
      <c r="I190" s="31" t="str">
        <f t="shared" si="5"/>
        <v/>
      </c>
      <c r="J190" s="8"/>
    </row>
    <row r="191" spans="2:10" x14ac:dyDescent="0.25">
      <c r="B191" s="2"/>
      <c r="C191" s="27" t="str">
        <f t="shared" si="4"/>
        <v/>
      </c>
      <c r="D191" s="29"/>
      <c r="E191" s="41"/>
      <c r="F191" s="41"/>
      <c r="G191" s="18"/>
      <c r="H191" s="19"/>
      <c r="I191" s="31" t="str">
        <f t="shared" si="5"/>
        <v/>
      </c>
      <c r="J191" s="8"/>
    </row>
    <row r="192" spans="2:10" x14ac:dyDescent="0.25">
      <c r="B192" s="2"/>
      <c r="C192" s="27" t="str">
        <f t="shared" si="4"/>
        <v/>
      </c>
      <c r="D192" s="29"/>
      <c r="E192" s="41"/>
      <c r="F192" s="41"/>
      <c r="G192" s="18"/>
      <c r="H192" s="19"/>
      <c r="I192" s="31" t="str">
        <f t="shared" si="5"/>
        <v/>
      </c>
      <c r="J192" s="8"/>
    </row>
    <row r="193" spans="2:10" x14ac:dyDescent="0.25">
      <c r="B193" s="2"/>
      <c r="C193" s="27" t="str">
        <f t="shared" si="4"/>
        <v/>
      </c>
      <c r="D193" s="29"/>
      <c r="E193" s="41"/>
      <c r="F193" s="41"/>
      <c r="G193" s="18"/>
      <c r="H193" s="19"/>
      <c r="I193" s="31" t="str">
        <f t="shared" si="5"/>
        <v/>
      </c>
      <c r="J193" s="8"/>
    </row>
    <row r="194" spans="2:10" x14ac:dyDescent="0.25">
      <c r="B194" s="2"/>
      <c r="C194" s="27" t="str">
        <f t="shared" si="4"/>
        <v/>
      </c>
      <c r="D194" s="29"/>
      <c r="E194" s="41"/>
      <c r="F194" s="41"/>
      <c r="G194" s="18"/>
      <c r="H194" s="19"/>
      <c r="I194" s="31" t="str">
        <f t="shared" si="5"/>
        <v/>
      </c>
      <c r="J194" s="8"/>
    </row>
    <row r="195" spans="2:10" x14ac:dyDescent="0.25">
      <c r="B195" s="2"/>
      <c r="C195" s="27" t="str">
        <f t="shared" si="4"/>
        <v/>
      </c>
      <c r="D195" s="29"/>
      <c r="E195" s="41"/>
      <c r="F195" s="41"/>
      <c r="G195" s="18"/>
      <c r="H195" s="19"/>
      <c r="I195" s="31" t="str">
        <f t="shared" si="5"/>
        <v/>
      </c>
      <c r="J195" s="8"/>
    </row>
    <row r="196" spans="2:10" x14ac:dyDescent="0.25">
      <c r="B196" s="2"/>
      <c r="C196" s="27" t="str">
        <f t="shared" si="4"/>
        <v/>
      </c>
      <c r="D196" s="29"/>
      <c r="E196" s="41"/>
      <c r="F196" s="41"/>
      <c r="G196" s="18"/>
      <c r="H196" s="19"/>
      <c r="I196" s="31" t="str">
        <f t="shared" si="5"/>
        <v/>
      </c>
      <c r="J196" s="8"/>
    </row>
    <row r="197" spans="2:10" x14ac:dyDescent="0.25">
      <c r="B197" s="2"/>
      <c r="C197" s="27" t="str">
        <f t="shared" si="4"/>
        <v/>
      </c>
      <c r="D197" s="29"/>
      <c r="E197" s="41"/>
      <c r="F197" s="41"/>
      <c r="G197" s="18"/>
      <c r="H197" s="19"/>
      <c r="I197" s="31" t="str">
        <f t="shared" si="5"/>
        <v/>
      </c>
      <c r="J197" s="8"/>
    </row>
    <row r="198" spans="2:10" x14ac:dyDescent="0.25">
      <c r="B198" s="2"/>
      <c r="C198" s="27" t="str">
        <f t="shared" si="4"/>
        <v/>
      </c>
      <c r="D198" s="29"/>
      <c r="E198" s="41"/>
      <c r="F198" s="41"/>
      <c r="G198" s="18"/>
      <c r="H198" s="19"/>
      <c r="I198" s="31" t="str">
        <f t="shared" si="5"/>
        <v/>
      </c>
      <c r="J198" s="8"/>
    </row>
    <row r="199" spans="2:10" x14ac:dyDescent="0.25">
      <c r="B199" s="2"/>
      <c r="C199" s="27" t="str">
        <f t="shared" si="4"/>
        <v/>
      </c>
      <c r="D199" s="29"/>
      <c r="E199" s="41"/>
      <c r="F199" s="41"/>
      <c r="G199" s="18"/>
      <c r="H199" s="19"/>
      <c r="I199" s="31" t="str">
        <f t="shared" si="5"/>
        <v/>
      </c>
      <c r="J199" s="8"/>
    </row>
    <row r="200" spans="2:10" x14ac:dyDescent="0.25">
      <c r="B200" s="2"/>
      <c r="C200" s="27" t="str">
        <f t="shared" si="4"/>
        <v/>
      </c>
      <c r="D200" s="29"/>
      <c r="E200" s="41"/>
      <c r="F200" s="41"/>
      <c r="G200" s="18"/>
      <c r="H200" s="19"/>
      <c r="I200" s="31" t="str">
        <f t="shared" si="5"/>
        <v/>
      </c>
      <c r="J200" s="8"/>
    </row>
    <row r="201" spans="2:10" x14ac:dyDescent="0.25">
      <c r="B201" s="2"/>
      <c r="C201" s="27" t="str">
        <f t="shared" si="4"/>
        <v/>
      </c>
      <c r="D201" s="29"/>
      <c r="E201" s="41"/>
      <c r="F201" s="41"/>
      <c r="G201" s="18"/>
      <c r="H201" s="19"/>
      <c r="I201" s="31" t="str">
        <f t="shared" si="5"/>
        <v/>
      </c>
      <c r="J201" s="8"/>
    </row>
    <row r="202" spans="2:10" x14ac:dyDescent="0.25">
      <c r="B202" s="2"/>
      <c r="C202" s="27" t="str">
        <f t="shared" si="4"/>
        <v/>
      </c>
      <c r="D202" s="29"/>
      <c r="E202" s="41"/>
      <c r="F202" s="41"/>
      <c r="G202" s="18"/>
      <c r="H202" s="19"/>
      <c r="I202" s="31" t="str">
        <f t="shared" si="5"/>
        <v/>
      </c>
      <c r="J202" s="8"/>
    </row>
    <row r="203" spans="2:10" x14ac:dyDescent="0.25">
      <c r="B203" s="2"/>
      <c r="C203" s="27" t="str">
        <f t="shared" si="4"/>
        <v/>
      </c>
      <c r="D203" s="29"/>
      <c r="E203" s="41"/>
      <c r="F203" s="41"/>
      <c r="G203" s="18"/>
      <c r="H203" s="19"/>
      <c r="I203" s="31" t="str">
        <f t="shared" si="5"/>
        <v/>
      </c>
      <c r="J203" s="8"/>
    </row>
    <row r="204" spans="2:10" x14ac:dyDescent="0.25">
      <c r="B204" s="2"/>
      <c r="C204" s="27" t="str">
        <f t="shared" si="4"/>
        <v/>
      </c>
      <c r="D204" s="29"/>
      <c r="E204" s="41"/>
      <c r="F204" s="41"/>
      <c r="G204" s="18"/>
      <c r="H204" s="19"/>
      <c r="I204" s="31" t="str">
        <f t="shared" si="5"/>
        <v/>
      </c>
      <c r="J204" s="8"/>
    </row>
    <row r="205" spans="2:10" x14ac:dyDescent="0.25">
      <c r="B205" s="2"/>
      <c r="C205" s="27" t="str">
        <f t="shared" ref="C205:C268" si="6">IF(D205&lt;&gt;"",C204+1,"")</f>
        <v/>
      </c>
      <c r="D205" s="29"/>
      <c r="E205" s="41"/>
      <c r="F205" s="41"/>
      <c r="G205" s="18"/>
      <c r="H205" s="19"/>
      <c r="I205" s="31" t="str">
        <f t="shared" ref="I205:I268" si="7">IF(D205="","",I204+G205-H205)</f>
        <v/>
      </c>
      <c r="J205" s="8"/>
    </row>
    <row r="206" spans="2:10" x14ac:dyDescent="0.25">
      <c r="B206" s="2"/>
      <c r="C206" s="27" t="str">
        <f t="shared" si="6"/>
        <v/>
      </c>
      <c r="D206" s="29"/>
      <c r="E206" s="41"/>
      <c r="F206" s="41"/>
      <c r="G206" s="18"/>
      <c r="H206" s="19"/>
      <c r="I206" s="31" t="str">
        <f t="shared" si="7"/>
        <v/>
      </c>
      <c r="J206" s="8"/>
    </row>
    <row r="207" spans="2:10" x14ac:dyDescent="0.25">
      <c r="B207" s="2"/>
      <c r="C207" s="27" t="str">
        <f t="shared" si="6"/>
        <v/>
      </c>
      <c r="D207" s="29"/>
      <c r="E207" s="41"/>
      <c r="F207" s="41"/>
      <c r="G207" s="18"/>
      <c r="H207" s="19"/>
      <c r="I207" s="31" t="str">
        <f t="shared" si="7"/>
        <v/>
      </c>
      <c r="J207" s="8"/>
    </row>
    <row r="208" spans="2:10" x14ac:dyDescent="0.25">
      <c r="B208" s="2"/>
      <c r="C208" s="27" t="str">
        <f t="shared" si="6"/>
        <v/>
      </c>
      <c r="D208" s="29"/>
      <c r="E208" s="41"/>
      <c r="F208" s="41"/>
      <c r="G208" s="18"/>
      <c r="H208" s="19"/>
      <c r="I208" s="31" t="str">
        <f t="shared" si="7"/>
        <v/>
      </c>
      <c r="J208" s="8"/>
    </row>
    <row r="209" spans="2:10" x14ac:dyDescent="0.25">
      <c r="B209" s="2"/>
      <c r="C209" s="27" t="str">
        <f t="shared" si="6"/>
        <v/>
      </c>
      <c r="D209" s="29"/>
      <c r="E209" s="41"/>
      <c r="F209" s="41"/>
      <c r="G209" s="18"/>
      <c r="H209" s="19"/>
      <c r="I209" s="31" t="str">
        <f t="shared" si="7"/>
        <v/>
      </c>
      <c r="J209" s="8"/>
    </row>
    <row r="210" spans="2:10" x14ac:dyDescent="0.25">
      <c r="B210" s="2"/>
      <c r="C210" s="27" t="str">
        <f t="shared" si="6"/>
        <v/>
      </c>
      <c r="D210" s="29"/>
      <c r="E210" s="41"/>
      <c r="F210" s="41"/>
      <c r="G210" s="18"/>
      <c r="H210" s="19"/>
      <c r="I210" s="31" t="str">
        <f t="shared" si="7"/>
        <v/>
      </c>
      <c r="J210" s="8"/>
    </row>
    <row r="211" spans="2:10" x14ac:dyDescent="0.25">
      <c r="B211" s="2"/>
      <c r="C211" s="27" t="str">
        <f t="shared" si="6"/>
        <v/>
      </c>
      <c r="D211" s="29"/>
      <c r="E211" s="41"/>
      <c r="F211" s="41"/>
      <c r="G211" s="18"/>
      <c r="H211" s="19"/>
      <c r="I211" s="31" t="str">
        <f t="shared" si="7"/>
        <v/>
      </c>
      <c r="J211" s="8"/>
    </row>
    <row r="212" spans="2:10" x14ac:dyDescent="0.25">
      <c r="B212" s="2"/>
      <c r="C212" s="27" t="str">
        <f t="shared" si="6"/>
        <v/>
      </c>
      <c r="D212" s="29"/>
      <c r="E212" s="41"/>
      <c r="F212" s="41"/>
      <c r="G212" s="18"/>
      <c r="H212" s="19"/>
      <c r="I212" s="31" t="str">
        <f t="shared" si="7"/>
        <v/>
      </c>
      <c r="J212" s="8"/>
    </row>
    <row r="213" spans="2:10" x14ac:dyDescent="0.25">
      <c r="B213" s="2"/>
      <c r="C213" s="27" t="str">
        <f t="shared" si="6"/>
        <v/>
      </c>
      <c r="D213" s="29"/>
      <c r="E213" s="41"/>
      <c r="F213" s="41"/>
      <c r="G213" s="18"/>
      <c r="H213" s="19"/>
      <c r="I213" s="31" t="str">
        <f t="shared" si="7"/>
        <v/>
      </c>
      <c r="J213" s="8"/>
    </row>
    <row r="214" spans="2:10" x14ac:dyDescent="0.25">
      <c r="B214" s="2"/>
      <c r="C214" s="27" t="str">
        <f t="shared" si="6"/>
        <v/>
      </c>
      <c r="D214" s="29"/>
      <c r="E214" s="41"/>
      <c r="F214" s="41"/>
      <c r="G214" s="18"/>
      <c r="H214" s="19"/>
      <c r="I214" s="31" t="str">
        <f t="shared" si="7"/>
        <v/>
      </c>
      <c r="J214" s="8"/>
    </row>
    <row r="215" spans="2:10" x14ac:dyDescent="0.25">
      <c r="B215" s="2"/>
      <c r="C215" s="27" t="str">
        <f t="shared" si="6"/>
        <v/>
      </c>
      <c r="D215" s="29"/>
      <c r="E215" s="41"/>
      <c r="F215" s="41"/>
      <c r="G215" s="18"/>
      <c r="H215" s="19"/>
      <c r="I215" s="31" t="str">
        <f t="shared" si="7"/>
        <v/>
      </c>
      <c r="J215" s="8"/>
    </row>
    <row r="216" spans="2:10" x14ac:dyDescent="0.25">
      <c r="B216" s="2"/>
      <c r="C216" s="27" t="str">
        <f t="shared" si="6"/>
        <v/>
      </c>
      <c r="D216" s="29"/>
      <c r="E216" s="41"/>
      <c r="F216" s="41"/>
      <c r="G216" s="18"/>
      <c r="H216" s="19"/>
      <c r="I216" s="31" t="str">
        <f t="shared" si="7"/>
        <v/>
      </c>
      <c r="J216" s="8"/>
    </row>
    <row r="217" spans="2:10" x14ac:dyDescent="0.25">
      <c r="B217" s="2"/>
      <c r="C217" s="27" t="str">
        <f t="shared" si="6"/>
        <v/>
      </c>
      <c r="D217" s="29"/>
      <c r="E217" s="41"/>
      <c r="F217" s="41"/>
      <c r="G217" s="18"/>
      <c r="H217" s="19"/>
      <c r="I217" s="31" t="str">
        <f t="shared" si="7"/>
        <v/>
      </c>
      <c r="J217" s="8"/>
    </row>
    <row r="218" spans="2:10" x14ac:dyDescent="0.25">
      <c r="B218" s="2"/>
      <c r="C218" s="27" t="str">
        <f t="shared" si="6"/>
        <v/>
      </c>
      <c r="D218" s="29"/>
      <c r="E218" s="41"/>
      <c r="F218" s="41"/>
      <c r="G218" s="18"/>
      <c r="H218" s="19"/>
      <c r="I218" s="31" t="str">
        <f t="shared" si="7"/>
        <v/>
      </c>
      <c r="J218" s="8"/>
    </row>
    <row r="219" spans="2:10" x14ac:dyDescent="0.25">
      <c r="B219" s="2"/>
      <c r="C219" s="27" t="str">
        <f t="shared" si="6"/>
        <v/>
      </c>
      <c r="D219" s="29"/>
      <c r="E219" s="41"/>
      <c r="F219" s="41"/>
      <c r="G219" s="18"/>
      <c r="H219" s="19"/>
      <c r="I219" s="31" t="str">
        <f t="shared" si="7"/>
        <v/>
      </c>
      <c r="J219" s="8"/>
    </row>
    <row r="220" spans="2:10" x14ac:dyDescent="0.25">
      <c r="B220" s="2"/>
      <c r="C220" s="27" t="str">
        <f t="shared" si="6"/>
        <v/>
      </c>
      <c r="D220" s="29"/>
      <c r="E220" s="41"/>
      <c r="F220" s="41"/>
      <c r="G220" s="18"/>
      <c r="H220" s="19"/>
      <c r="I220" s="31" t="str">
        <f t="shared" si="7"/>
        <v/>
      </c>
      <c r="J220" s="8"/>
    </row>
    <row r="221" spans="2:10" x14ac:dyDescent="0.25">
      <c r="B221" s="2"/>
      <c r="C221" s="27" t="str">
        <f t="shared" si="6"/>
        <v/>
      </c>
      <c r="D221" s="29"/>
      <c r="E221" s="41"/>
      <c r="F221" s="41"/>
      <c r="G221" s="18"/>
      <c r="H221" s="19"/>
      <c r="I221" s="31" t="str">
        <f t="shared" si="7"/>
        <v/>
      </c>
      <c r="J221" s="8"/>
    </row>
    <row r="222" spans="2:10" x14ac:dyDescent="0.25">
      <c r="B222" s="2"/>
      <c r="C222" s="27" t="str">
        <f t="shared" si="6"/>
        <v/>
      </c>
      <c r="D222" s="29"/>
      <c r="E222" s="41"/>
      <c r="F222" s="41"/>
      <c r="G222" s="18"/>
      <c r="H222" s="19"/>
      <c r="I222" s="31" t="str">
        <f t="shared" si="7"/>
        <v/>
      </c>
      <c r="J222" s="8"/>
    </row>
    <row r="223" spans="2:10" x14ac:dyDescent="0.25">
      <c r="B223" s="2"/>
      <c r="C223" s="27" t="str">
        <f t="shared" si="6"/>
        <v/>
      </c>
      <c r="D223" s="29"/>
      <c r="E223" s="41"/>
      <c r="F223" s="41"/>
      <c r="G223" s="18"/>
      <c r="H223" s="19"/>
      <c r="I223" s="31" t="str">
        <f t="shared" si="7"/>
        <v/>
      </c>
      <c r="J223" s="8"/>
    </row>
    <row r="224" spans="2:10" x14ac:dyDescent="0.25">
      <c r="B224" s="2"/>
      <c r="C224" s="27" t="str">
        <f t="shared" si="6"/>
        <v/>
      </c>
      <c r="D224" s="29"/>
      <c r="E224" s="41"/>
      <c r="F224" s="41"/>
      <c r="G224" s="18"/>
      <c r="H224" s="19"/>
      <c r="I224" s="31" t="str">
        <f t="shared" si="7"/>
        <v/>
      </c>
      <c r="J224" s="8"/>
    </row>
    <row r="225" spans="2:10" x14ac:dyDescent="0.25">
      <c r="B225" s="2"/>
      <c r="C225" s="27" t="str">
        <f t="shared" si="6"/>
        <v/>
      </c>
      <c r="D225" s="29"/>
      <c r="E225" s="41"/>
      <c r="F225" s="41"/>
      <c r="G225" s="18"/>
      <c r="H225" s="19"/>
      <c r="I225" s="31" t="str">
        <f t="shared" si="7"/>
        <v/>
      </c>
      <c r="J225" s="8"/>
    </row>
    <row r="226" spans="2:10" x14ac:dyDescent="0.25">
      <c r="B226" s="2"/>
      <c r="C226" s="27" t="str">
        <f t="shared" si="6"/>
        <v/>
      </c>
      <c r="D226" s="29"/>
      <c r="E226" s="41"/>
      <c r="F226" s="41"/>
      <c r="G226" s="18"/>
      <c r="H226" s="19"/>
      <c r="I226" s="31" t="str">
        <f t="shared" si="7"/>
        <v/>
      </c>
      <c r="J226" s="8"/>
    </row>
    <row r="227" spans="2:10" x14ac:dyDescent="0.25">
      <c r="B227" s="2"/>
      <c r="C227" s="27" t="str">
        <f t="shared" si="6"/>
        <v/>
      </c>
      <c r="D227" s="29"/>
      <c r="E227" s="41"/>
      <c r="F227" s="41"/>
      <c r="G227" s="18"/>
      <c r="H227" s="19"/>
      <c r="I227" s="31" t="str">
        <f t="shared" si="7"/>
        <v/>
      </c>
      <c r="J227" s="8"/>
    </row>
    <row r="228" spans="2:10" x14ac:dyDescent="0.25">
      <c r="B228" s="2"/>
      <c r="C228" s="27" t="str">
        <f t="shared" si="6"/>
        <v/>
      </c>
      <c r="D228" s="29"/>
      <c r="E228" s="41"/>
      <c r="F228" s="41"/>
      <c r="G228" s="18"/>
      <c r="H228" s="19"/>
      <c r="I228" s="31" t="str">
        <f t="shared" si="7"/>
        <v/>
      </c>
      <c r="J228" s="8"/>
    </row>
    <row r="229" spans="2:10" x14ac:dyDescent="0.25">
      <c r="B229" s="2"/>
      <c r="C229" s="27" t="str">
        <f t="shared" si="6"/>
        <v/>
      </c>
      <c r="D229" s="29"/>
      <c r="E229" s="41"/>
      <c r="F229" s="41"/>
      <c r="G229" s="18"/>
      <c r="H229" s="19"/>
      <c r="I229" s="31" t="str">
        <f t="shared" si="7"/>
        <v/>
      </c>
      <c r="J229" s="8"/>
    </row>
    <row r="230" spans="2:10" x14ac:dyDescent="0.25">
      <c r="B230" s="2"/>
      <c r="C230" s="27" t="str">
        <f t="shared" si="6"/>
        <v/>
      </c>
      <c r="D230" s="29"/>
      <c r="E230" s="41"/>
      <c r="F230" s="41"/>
      <c r="G230" s="18"/>
      <c r="H230" s="19"/>
      <c r="I230" s="31" t="str">
        <f t="shared" si="7"/>
        <v/>
      </c>
      <c r="J230" s="8"/>
    </row>
    <row r="231" spans="2:10" x14ac:dyDescent="0.25">
      <c r="B231" s="2"/>
      <c r="C231" s="27" t="str">
        <f t="shared" si="6"/>
        <v/>
      </c>
      <c r="D231" s="29"/>
      <c r="E231" s="41"/>
      <c r="F231" s="41"/>
      <c r="G231" s="18"/>
      <c r="H231" s="19"/>
      <c r="I231" s="31" t="str">
        <f t="shared" si="7"/>
        <v/>
      </c>
      <c r="J231" s="8"/>
    </row>
    <row r="232" spans="2:10" x14ac:dyDescent="0.25">
      <c r="B232" s="2"/>
      <c r="C232" s="27" t="str">
        <f t="shared" si="6"/>
        <v/>
      </c>
      <c r="D232" s="29"/>
      <c r="E232" s="41"/>
      <c r="F232" s="41"/>
      <c r="G232" s="18"/>
      <c r="H232" s="19"/>
      <c r="I232" s="31" t="str">
        <f t="shared" si="7"/>
        <v/>
      </c>
      <c r="J232" s="8"/>
    </row>
    <row r="233" spans="2:10" x14ac:dyDescent="0.25">
      <c r="B233" s="2"/>
      <c r="C233" s="27" t="str">
        <f t="shared" si="6"/>
        <v/>
      </c>
      <c r="D233" s="29"/>
      <c r="E233" s="41"/>
      <c r="F233" s="41"/>
      <c r="G233" s="18"/>
      <c r="H233" s="19"/>
      <c r="I233" s="31" t="str">
        <f t="shared" si="7"/>
        <v/>
      </c>
      <c r="J233" s="8"/>
    </row>
    <row r="234" spans="2:10" x14ac:dyDescent="0.25">
      <c r="B234" s="2"/>
      <c r="C234" s="27" t="str">
        <f t="shared" si="6"/>
        <v/>
      </c>
      <c r="D234" s="29"/>
      <c r="E234" s="41"/>
      <c r="F234" s="41"/>
      <c r="G234" s="18"/>
      <c r="H234" s="19"/>
      <c r="I234" s="31" t="str">
        <f t="shared" si="7"/>
        <v/>
      </c>
      <c r="J234" s="8"/>
    </row>
    <row r="235" spans="2:10" x14ac:dyDescent="0.25">
      <c r="B235" s="2"/>
      <c r="C235" s="27" t="str">
        <f t="shared" si="6"/>
        <v/>
      </c>
      <c r="D235" s="29"/>
      <c r="E235" s="41"/>
      <c r="F235" s="41"/>
      <c r="G235" s="18"/>
      <c r="H235" s="19"/>
      <c r="I235" s="31" t="str">
        <f t="shared" si="7"/>
        <v/>
      </c>
      <c r="J235" s="8"/>
    </row>
    <row r="236" spans="2:10" x14ac:dyDescent="0.25">
      <c r="B236" s="2"/>
      <c r="C236" s="27" t="str">
        <f t="shared" si="6"/>
        <v/>
      </c>
      <c r="D236" s="29"/>
      <c r="E236" s="41"/>
      <c r="F236" s="41"/>
      <c r="G236" s="18"/>
      <c r="H236" s="19"/>
      <c r="I236" s="31" t="str">
        <f t="shared" si="7"/>
        <v/>
      </c>
      <c r="J236" s="8"/>
    </row>
    <row r="237" spans="2:10" x14ac:dyDescent="0.25">
      <c r="B237" s="2"/>
      <c r="C237" s="27" t="str">
        <f t="shared" si="6"/>
        <v/>
      </c>
      <c r="D237" s="29"/>
      <c r="E237" s="41"/>
      <c r="F237" s="41"/>
      <c r="G237" s="18"/>
      <c r="H237" s="19"/>
      <c r="I237" s="31" t="str">
        <f t="shared" si="7"/>
        <v/>
      </c>
      <c r="J237" s="8"/>
    </row>
    <row r="238" spans="2:10" x14ac:dyDescent="0.25">
      <c r="B238" s="2"/>
      <c r="C238" s="27" t="str">
        <f t="shared" si="6"/>
        <v/>
      </c>
      <c r="D238" s="29"/>
      <c r="E238" s="41"/>
      <c r="F238" s="41"/>
      <c r="G238" s="18"/>
      <c r="H238" s="19"/>
      <c r="I238" s="31" t="str">
        <f t="shared" si="7"/>
        <v/>
      </c>
      <c r="J238" s="8"/>
    </row>
    <row r="239" spans="2:10" x14ac:dyDescent="0.25">
      <c r="B239" s="2"/>
      <c r="C239" s="27" t="str">
        <f t="shared" si="6"/>
        <v/>
      </c>
      <c r="D239" s="29"/>
      <c r="E239" s="41"/>
      <c r="F239" s="41"/>
      <c r="G239" s="18"/>
      <c r="H239" s="19"/>
      <c r="I239" s="31" t="str">
        <f t="shared" si="7"/>
        <v/>
      </c>
      <c r="J239" s="8"/>
    </row>
    <row r="240" spans="2:10" x14ac:dyDescent="0.25">
      <c r="B240" s="2"/>
      <c r="C240" s="27" t="str">
        <f t="shared" si="6"/>
        <v/>
      </c>
      <c r="D240" s="29"/>
      <c r="E240" s="41"/>
      <c r="F240" s="41"/>
      <c r="G240" s="18"/>
      <c r="H240" s="19"/>
      <c r="I240" s="31" t="str">
        <f t="shared" si="7"/>
        <v/>
      </c>
      <c r="J240" s="8"/>
    </row>
    <row r="241" spans="2:10" x14ac:dyDescent="0.25">
      <c r="B241" s="2"/>
      <c r="C241" s="27" t="str">
        <f t="shared" si="6"/>
        <v/>
      </c>
      <c r="D241" s="29"/>
      <c r="E241" s="41"/>
      <c r="F241" s="41"/>
      <c r="G241" s="18"/>
      <c r="H241" s="19"/>
      <c r="I241" s="31" t="str">
        <f t="shared" si="7"/>
        <v/>
      </c>
      <c r="J241" s="8"/>
    </row>
    <row r="242" spans="2:10" x14ac:dyDescent="0.25">
      <c r="B242" s="2"/>
      <c r="C242" s="27" t="str">
        <f t="shared" si="6"/>
        <v/>
      </c>
      <c r="D242" s="29"/>
      <c r="E242" s="41"/>
      <c r="F242" s="41"/>
      <c r="G242" s="18"/>
      <c r="H242" s="19"/>
      <c r="I242" s="31" t="str">
        <f t="shared" si="7"/>
        <v/>
      </c>
      <c r="J242" s="8"/>
    </row>
    <row r="243" spans="2:10" x14ac:dyDescent="0.25">
      <c r="B243" s="2"/>
      <c r="C243" s="27" t="str">
        <f t="shared" si="6"/>
        <v/>
      </c>
      <c r="D243" s="29"/>
      <c r="E243" s="41"/>
      <c r="F243" s="41"/>
      <c r="G243" s="18"/>
      <c r="H243" s="19"/>
      <c r="I243" s="31" t="str">
        <f t="shared" si="7"/>
        <v/>
      </c>
      <c r="J243" s="8"/>
    </row>
    <row r="244" spans="2:10" x14ac:dyDescent="0.25">
      <c r="B244" s="2"/>
      <c r="C244" s="27" t="str">
        <f t="shared" si="6"/>
        <v/>
      </c>
      <c r="D244" s="29"/>
      <c r="E244" s="41"/>
      <c r="F244" s="41"/>
      <c r="G244" s="18"/>
      <c r="H244" s="19"/>
      <c r="I244" s="31" t="str">
        <f t="shared" si="7"/>
        <v/>
      </c>
      <c r="J244" s="8"/>
    </row>
    <row r="245" spans="2:10" x14ac:dyDescent="0.25">
      <c r="B245" s="2"/>
      <c r="C245" s="27" t="str">
        <f t="shared" si="6"/>
        <v/>
      </c>
      <c r="D245" s="29"/>
      <c r="E245" s="41"/>
      <c r="F245" s="41"/>
      <c r="G245" s="18"/>
      <c r="H245" s="19"/>
      <c r="I245" s="31" t="str">
        <f t="shared" si="7"/>
        <v/>
      </c>
      <c r="J245" s="8"/>
    </row>
    <row r="246" spans="2:10" x14ac:dyDescent="0.25">
      <c r="B246" s="2"/>
      <c r="C246" s="27" t="str">
        <f t="shared" si="6"/>
        <v/>
      </c>
      <c r="D246" s="29"/>
      <c r="E246" s="41"/>
      <c r="F246" s="41"/>
      <c r="G246" s="18"/>
      <c r="H246" s="19"/>
      <c r="I246" s="31" t="str">
        <f t="shared" si="7"/>
        <v/>
      </c>
      <c r="J246" s="8"/>
    </row>
    <row r="247" spans="2:10" x14ac:dyDescent="0.25">
      <c r="B247" s="2"/>
      <c r="C247" s="27" t="str">
        <f t="shared" si="6"/>
        <v/>
      </c>
      <c r="D247" s="29"/>
      <c r="E247" s="41"/>
      <c r="F247" s="41"/>
      <c r="G247" s="18"/>
      <c r="H247" s="19"/>
      <c r="I247" s="31" t="str">
        <f t="shared" si="7"/>
        <v/>
      </c>
      <c r="J247" s="8"/>
    </row>
    <row r="248" spans="2:10" x14ac:dyDescent="0.25">
      <c r="B248" s="2"/>
      <c r="C248" s="27" t="str">
        <f t="shared" si="6"/>
        <v/>
      </c>
      <c r="D248" s="29"/>
      <c r="E248" s="41"/>
      <c r="F248" s="41"/>
      <c r="G248" s="18"/>
      <c r="H248" s="19"/>
      <c r="I248" s="31" t="str">
        <f t="shared" si="7"/>
        <v/>
      </c>
      <c r="J248" s="8"/>
    </row>
    <row r="249" spans="2:10" x14ac:dyDescent="0.25">
      <c r="B249" s="2"/>
      <c r="C249" s="27" t="str">
        <f t="shared" si="6"/>
        <v/>
      </c>
      <c r="D249" s="29"/>
      <c r="E249" s="41"/>
      <c r="F249" s="41"/>
      <c r="G249" s="18"/>
      <c r="H249" s="19"/>
      <c r="I249" s="31" t="str">
        <f t="shared" si="7"/>
        <v/>
      </c>
      <c r="J249" s="8"/>
    </row>
    <row r="250" spans="2:10" x14ac:dyDescent="0.25">
      <c r="B250" s="2"/>
      <c r="C250" s="27" t="str">
        <f t="shared" si="6"/>
        <v/>
      </c>
      <c r="D250" s="29"/>
      <c r="E250" s="41"/>
      <c r="F250" s="41"/>
      <c r="G250" s="18"/>
      <c r="H250" s="19"/>
      <c r="I250" s="31" t="str">
        <f t="shared" si="7"/>
        <v/>
      </c>
      <c r="J250" s="8"/>
    </row>
    <row r="251" spans="2:10" x14ac:dyDescent="0.25">
      <c r="B251" s="2"/>
      <c r="C251" s="27" t="str">
        <f t="shared" si="6"/>
        <v/>
      </c>
      <c r="D251" s="29"/>
      <c r="E251" s="41"/>
      <c r="F251" s="41"/>
      <c r="G251" s="18"/>
      <c r="H251" s="19"/>
      <c r="I251" s="31" t="str">
        <f t="shared" si="7"/>
        <v/>
      </c>
      <c r="J251" s="8"/>
    </row>
    <row r="252" spans="2:10" x14ac:dyDescent="0.25">
      <c r="B252" s="2"/>
      <c r="C252" s="27" t="str">
        <f t="shared" si="6"/>
        <v/>
      </c>
      <c r="D252" s="29"/>
      <c r="E252" s="41"/>
      <c r="F252" s="41"/>
      <c r="G252" s="18"/>
      <c r="H252" s="19"/>
      <c r="I252" s="31" t="str">
        <f t="shared" si="7"/>
        <v/>
      </c>
      <c r="J252" s="8"/>
    </row>
    <row r="253" spans="2:10" x14ac:dyDescent="0.25">
      <c r="B253" s="2"/>
      <c r="C253" s="27" t="str">
        <f t="shared" si="6"/>
        <v/>
      </c>
      <c r="D253" s="29"/>
      <c r="E253" s="41"/>
      <c r="F253" s="41"/>
      <c r="G253" s="18"/>
      <c r="H253" s="19"/>
      <c r="I253" s="31" t="str">
        <f t="shared" si="7"/>
        <v/>
      </c>
      <c r="J253" s="8"/>
    </row>
    <row r="254" spans="2:10" x14ac:dyDescent="0.25">
      <c r="B254" s="2"/>
      <c r="C254" s="27" t="str">
        <f t="shared" si="6"/>
        <v/>
      </c>
      <c r="D254" s="29"/>
      <c r="E254" s="41"/>
      <c r="F254" s="41"/>
      <c r="G254" s="18"/>
      <c r="H254" s="19"/>
      <c r="I254" s="31" t="str">
        <f t="shared" si="7"/>
        <v/>
      </c>
      <c r="J254" s="8"/>
    </row>
    <row r="255" spans="2:10" x14ac:dyDescent="0.25">
      <c r="B255" s="2"/>
      <c r="C255" s="27" t="str">
        <f t="shared" si="6"/>
        <v/>
      </c>
      <c r="D255" s="29"/>
      <c r="E255" s="41"/>
      <c r="F255" s="41"/>
      <c r="G255" s="18"/>
      <c r="H255" s="19"/>
      <c r="I255" s="31" t="str">
        <f t="shared" si="7"/>
        <v/>
      </c>
      <c r="J255" s="8"/>
    </row>
    <row r="256" spans="2:10" x14ac:dyDescent="0.25">
      <c r="B256" s="2"/>
      <c r="C256" s="27" t="str">
        <f t="shared" si="6"/>
        <v/>
      </c>
      <c r="D256" s="29"/>
      <c r="E256" s="41"/>
      <c r="F256" s="41"/>
      <c r="G256" s="18"/>
      <c r="H256" s="19"/>
      <c r="I256" s="31" t="str">
        <f t="shared" si="7"/>
        <v/>
      </c>
      <c r="J256" s="8"/>
    </row>
    <row r="257" spans="2:10" x14ac:dyDescent="0.25">
      <c r="B257" s="2"/>
      <c r="C257" s="27" t="str">
        <f t="shared" si="6"/>
        <v/>
      </c>
      <c r="D257" s="29"/>
      <c r="E257" s="41"/>
      <c r="F257" s="41"/>
      <c r="G257" s="18"/>
      <c r="H257" s="19"/>
      <c r="I257" s="31" t="str">
        <f t="shared" si="7"/>
        <v/>
      </c>
      <c r="J257" s="8"/>
    </row>
    <row r="258" spans="2:10" x14ac:dyDescent="0.25">
      <c r="B258" s="2"/>
      <c r="C258" s="27" t="str">
        <f t="shared" si="6"/>
        <v/>
      </c>
      <c r="D258" s="29"/>
      <c r="E258" s="41"/>
      <c r="F258" s="41"/>
      <c r="G258" s="18"/>
      <c r="H258" s="19"/>
      <c r="I258" s="31" t="str">
        <f t="shared" si="7"/>
        <v/>
      </c>
      <c r="J258" s="8"/>
    </row>
    <row r="259" spans="2:10" x14ac:dyDescent="0.25">
      <c r="B259" s="2"/>
      <c r="C259" s="27" t="str">
        <f t="shared" si="6"/>
        <v/>
      </c>
      <c r="D259" s="29"/>
      <c r="E259" s="41"/>
      <c r="F259" s="41"/>
      <c r="G259" s="18"/>
      <c r="H259" s="19"/>
      <c r="I259" s="31" t="str">
        <f t="shared" si="7"/>
        <v/>
      </c>
      <c r="J259" s="8"/>
    </row>
    <row r="260" spans="2:10" x14ac:dyDescent="0.25">
      <c r="B260" s="2"/>
      <c r="C260" s="27" t="str">
        <f t="shared" si="6"/>
        <v/>
      </c>
      <c r="D260" s="29"/>
      <c r="E260" s="41"/>
      <c r="F260" s="41"/>
      <c r="G260" s="18"/>
      <c r="H260" s="19"/>
      <c r="I260" s="31" t="str">
        <f t="shared" si="7"/>
        <v/>
      </c>
      <c r="J260" s="8"/>
    </row>
    <row r="261" spans="2:10" x14ac:dyDescent="0.25">
      <c r="B261" s="2"/>
      <c r="C261" s="27" t="str">
        <f t="shared" si="6"/>
        <v/>
      </c>
      <c r="D261" s="29"/>
      <c r="E261" s="41"/>
      <c r="F261" s="41"/>
      <c r="G261" s="18"/>
      <c r="H261" s="19"/>
      <c r="I261" s="31" t="str">
        <f t="shared" si="7"/>
        <v/>
      </c>
      <c r="J261" s="8"/>
    </row>
    <row r="262" spans="2:10" x14ac:dyDescent="0.25">
      <c r="B262" s="2"/>
      <c r="C262" s="27" t="str">
        <f t="shared" si="6"/>
        <v/>
      </c>
      <c r="D262" s="29"/>
      <c r="E262" s="41"/>
      <c r="F262" s="41"/>
      <c r="G262" s="18"/>
      <c r="H262" s="19"/>
      <c r="I262" s="31" t="str">
        <f t="shared" si="7"/>
        <v/>
      </c>
      <c r="J262" s="8"/>
    </row>
    <row r="263" spans="2:10" x14ac:dyDescent="0.25">
      <c r="B263" s="2"/>
      <c r="C263" s="27" t="str">
        <f t="shared" si="6"/>
        <v/>
      </c>
      <c r="D263" s="29"/>
      <c r="E263" s="41"/>
      <c r="F263" s="41"/>
      <c r="G263" s="18"/>
      <c r="H263" s="19"/>
      <c r="I263" s="31" t="str">
        <f t="shared" si="7"/>
        <v/>
      </c>
      <c r="J263" s="8"/>
    </row>
    <row r="264" spans="2:10" x14ac:dyDescent="0.25">
      <c r="B264" s="2"/>
      <c r="C264" s="27" t="str">
        <f t="shared" si="6"/>
        <v/>
      </c>
      <c r="D264" s="29"/>
      <c r="E264" s="41"/>
      <c r="F264" s="41"/>
      <c r="G264" s="18"/>
      <c r="H264" s="19"/>
      <c r="I264" s="31" t="str">
        <f t="shared" si="7"/>
        <v/>
      </c>
      <c r="J264" s="8"/>
    </row>
    <row r="265" spans="2:10" x14ac:dyDescent="0.25">
      <c r="B265" s="2"/>
      <c r="C265" s="27" t="str">
        <f t="shared" si="6"/>
        <v/>
      </c>
      <c r="D265" s="29"/>
      <c r="E265" s="41"/>
      <c r="F265" s="41"/>
      <c r="G265" s="18"/>
      <c r="H265" s="19"/>
      <c r="I265" s="31" t="str">
        <f t="shared" si="7"/>
        <v/>
      </c>
      <c r="J265" s="8"/>
    </row>
    <row r="266" spans="2:10" x14ac:dyDescent="0.25">
      <c r="B266" s="2"/>
      <c r="C266" s="27" t="str">
        <f t="shared" si="6"/>
        <v/>
      </c>
      <c r="D266" s="29"/>
      <c r="E266" s="41"/>
      <c r="F266" s="41"/>
      <c r="G266" s="18"/>
      <c r="H266" s="19"/>
      <c r="I266" s="31" t="str">
        <f t="shared" si="7"/>
        <v/>
      </c>
      <c r="J266" s="8"/>
    </row>
    <row r="267" spans="2:10" x14ac:dyDescent="0.25">
      <c r="B267" s="2"/>
      <c r="C267" s="27" t="str">
        <f t="shared" si="6"/>
        <v/>
      </c>
      <c r="D267" s="29"/>
      <c r="E267" s="41"/>
      <c r="F267" s="41"/>
      <c r="G267" s="18"/>
      <c r="H267" s="19"/>
      <c r="I267" s="31" t="str">
        <f t="shared" si="7"/>
        <v/>
      </c>
      <c r="J267" s="8"/>
    </row>
    <row r="268" spans="2:10" x14ac:dyDescent="0.25">
      <c r="B268" s="2"/>
      <c r="C268" s="27" t="str">
        <f t="shared" si="6"/>
        <v/>
      </c>
      <c r="D268" s="29"/>
      <c r="E268" s="41"/>
      <c r="F268" s="41"/>
      <c r="G268" s="18"/>
      <c r="H268" s="19"/>
      <c r="I268" s="31" t="str">
        <f t="shared" si="7"/>
        <v/>
      </c>
      <c r="J268" s="8"/>
    </row>
    <row r="269" spans="2:10" x14ac:dyDescent="0.25">
      <c r="B269" s="2"/>
      <c r="C269" s="27" t="str">
        <f t="shared" ref="C269:C332" si="8">IF(D269&lt;&gt;"",C268+1,"")</f>
        <v/>
      </c>
      <c r="D269" s="29"/>
      <c r="E269" s="41"/>
      <c r="F269" s="41"/>
      <c r="G269" s="18"/>
      <c r="H269" s="19"/>
      <c r="I269" s="31" t="str">
        <f t="shared" ref="I269:I332" si="9">IF(D269="","",I268+G269-H269)</f>
        <v/>
      </c>
      <c r="J269" s="8"/>
    </row>
    <row r="270" spans="2:10" x14ac:dyDescent="0.25">
      <c r="B270" s="2"/>
      <c r="C270" s="27" t="str">
        <f t="shared" si="8"/>
        <v/>
      </c>
      <c r="D270" s="29"/>
      <c r="E270" s="41"/>
      <c r="F270" s="41"/>
      <c r="G270" s="18"/>
      <c r="H270" s="19"/>
      <c r="I270" s="31" t="str">
        <f t="shared" si="9"/>
        <v/>
      </c>
      <c r="J270" s="8"/>
    </row>
    <row r="271" spans="2:10" x14ac:dyDescent="0.25">
      <c r="B271" s="2"/>
      <c r="C271" s="27" t="str">
        <f t="shared" si="8"/>
        <v/>
      </c>
      <c r="D271" s="29"/>
      <c r="E271" s="41"/>
      <c r="F271" s="41"/>
      <c r="G271" s="18"/>
      <c r="H271" s="19"/>
      <c r="I271" s="31" t="str">
        <f t="shared" si="9"/>
        <v/>
      </c>
      <c r="J271" s="8"/>
    </row>
    <row r="272" spans="2:10" x14ac:dyDescent="0.25">
      <c r="B272" s="2"/>
      <c r="C272" s="27" t="str">
        <f t="shared" si="8"/>
        <v/>
      </c>
      <c r="D272" s="29"/>
      <c r="E272" s="41"/>
      <c r="F272" s="41"/>
      <c r="G272" s="18"/>
      <c r="H272" s="19"/>
      <c r="I272" s="31" t="str">
        <f t="shared" si="9"/>
        <v/>
      </c>
      <c r="J272" s="8"/>
    </row>
    <row r="273" spans="2:10" x14ac:dyDescent="0.25">
      <c r="B273" s="2"/>
      <c r="C273" s="27" t="str">
        <f t="shared" si="8"/>
        <v/>
      </c>
      <c r="D273" s="29"/>
      <c r="E273" s="41"/>
      <c r="F273" s="41"/>
      <c r="G273" s="18"/>
      <c r="H273" s="19"/>
      <c r="I273" s="31" t="str">
        <f t="shared" si="9"/>
        <v/>
      </c>
      <c r="J273" s="8"/>
    </row>
    <row r="274" spans="2:10" x14ac:dyDescent="0.25">
      <c r="B274" s="2"/>
      <c r="C274" s="27" t="str">
        <f t="shared" si="8"/>
        <v/>
      </c>
      <c r="D274" s="29"/>
      <c r="E274" s="41"/>
      <c r="F274" s="41"/>
      <c r="G274" s="18"/>
      <c r="H274" s="19"/>
      <c r="I274" s="31" t="str">
        <f t="shared" si="9"/>
        <v/>
      </c>
      <c r="J274" s="8"/>
    </row>
    <row r="275" spans="2:10" x14ac:dyDescent="0.25">
      <c r="B275" s="2"/>
      <c r="C275" s="27" t="str">
        <f t="shared" si="8"/>
        <v/>
      </c>
      <c r="D275" s="29"/>
      <c r="E275" s="41"/>
      <c r="F275" s="41"/>
      <c r="G275" s="18"/>
      <c r="H275" s="19"/>
      <c r="I275" s="31" t="str">
        <f t="shared" si="9"/>
        <v/>
      </c>
      <c r="J275" s="8"/>
    </row>
    <row r="276" spans="2:10" x14ac:dyDescent="0.25">
      <c r="B276" s="2"/>
      <c r="C276" s="27" t="str">
        <f t="shared" si="8"/>
        <v/>
      </c>
      <c r="D276" s="29"/>
      <c r="E276" s="41"/>
      <c r="F276" s="41"/>
      <c r="G276" s="18"/>
      <c r="H276" s="19"/>
      <c r="I276" s="31" t="str">
        <f t="shared" si="9"/>
        <v/>
      </c>
      <c r="J276" s="8"/>
    </row>
    <row r="277" spans="2:10" x14ac:dyDescent="0.25">
      <c r="B277" s="2"/>
      <c r="C277" s="27" t="str">
        <f t="shared" si="8"/>
        <v/>
      </c>
      <c r="D277" s="29"/>
      <c r="E277" s="41"/>
      <c r="F277" s="41"/>
      <c r="G277" s="18"/>
      <c r="H277" s="19"/>
      <c r="I277" s="31" t="str">
        <f t="shared" si="9"/>
        <v/>
      </c>
      <c r="J277" s="8"/>
    </row>
    <row r="278" spans="2:10" x14ac:dyDescent="0.25">
      <c r="B278" s="2"/>
      <c r="C278" s="27" t="str">
        <f t="shared" si="8"/>
        <v/>
      </c>
      <c r="D278" s="29"/>
      <c r="E278" s="41"/>
      <c r="F278" s="41"/>
      <c r="G278" s="18"/>
      <c r="H278" s="19"/>
      <c r="I278" s="31" t="str">
        <f t="shared" si="9"/>
        <v/>
      </c>
      <c r="J278" s="8"/>
    </row>
    <row r="279" spans="2:10" x14ac:dyDescent="0.25">
      <c r="B279" s="2"/>
      <c r="C279" s="27" t="str">
        <f t="shared" si="8"/>
        <v/>
      </c>
      <c r="D279" s="29"/>
      <c r="E279" s="41"/>
      <c r="F279" s="41"/>
      <c r="G279" s="18"/>
      <c r="H279" s="19"/>
      <c r="I279" s="31" t="str">
        <f t="shared" si="9"/>
        <v/>
      </c>
      <c r="J279" s="8"/>
    </row>
    <row r="280" spans="2:10" x14ac:dyDescent="0.25">
      <c r="B280" s="2"/>
      <c r="C280" s="27" t="str">
        <f t="shared" si="8"/>
        <v/>
      </c>
      <c r="D280" s="29"/>
      <c r="E280" s="41"/>
      <c r="F280" s="41"/>
      <c r="G280" s="18"/>
      <c r="H280" s="19"/>
      <c r="I280" s="31" t="str">
        <f t="shared" si="9"/>
        <v/>
      </c>
      <c r="J280" s="8"/>
    </row>
    <row r="281" spans="2:10" x14ac:dyDescent="0.25">
      <c r="B281" s="2"/>
      <c r="C281" s="27" t="str">
        <f t="shared" si="8"/>
        <v/>
      </c>
      <c r="D281" s="29"/>
      <c r="E281" s="41"/>
      <c r="F281" s="41"/>
      <c r="G281" s="18"/>
      <c r="H281" s="19"/>
      <c r="I281" s="31" t="str">
        <f t="shared" si="9"/>
        <v/>
      </c>
      <c r="J281" s="8"/>
    </row>
    <row r="282" spans="2:10" x14ac:dyDescent="0.25">
      <c r="B282" s="2"/>
      <c r="C282" s="27" t="str">
        <f t="shared" si="8"/>
        <v/>
      </c>
      <c r="D282" s="29"/>
      <c r="E282" s="41"/>
      <c r="F282" s="41"/>
      <c r="G282" s="18"/>
      <c r="H282" s="19"/>
      <c r="I282" s="31" t="str">
        <f t="shared" si="9"/>
        <v/>
      </c>
      <c r="J282" s="8"/>
    </row>
    <row r="283" spans="2:10" x14ac:dyDescent="0.25">
      <c r="B283" s="2"/>
      <c r="C283" s="27" t="str">
        <f t="shared" si="8"/>
        <v/>
      </c>
      <c r="D283" s="29"/>
      <c r="E283" s="41"/>
      <c r="F283" s="41"/>
      <c r="G283" s="18"/>
      <c r="H283" s="19"/>
      <c r="I283" s="31" t="str">
        <f t="shared" si="9"/>
        <v/>
      </c>
      <c r="J283" s="8"/>
    </row>
    <row r="284" spans="2:10" x14ac:dyDescent="0.25">
      <c r="B284" s="2"/>
      <c r="C284" s="27" t="str">
        <f t="shared" si="8"/>
        <v/>
      </c>
      <c r="D284" s="29"/>
      <c r="E284" s="41"/>
      <c r="F284" s="41"/>
      <c r="G284" s="18"/>
      <c r="H284" s="19"/>
      <c r="I284" s="31" t="str">
        <f t="shared" si="9"/>
        <v/>
      </c>
      <c r="J284" s="8"/>
    </row>
    <row r="285" spans="2:10" x14ac:dyDescent="0.25">
      <c r="B285" s="2"/>
      <c r="C285" s="27" t="str">
        <f t="shared" si="8"/>
        <v/>
      </c>
      <c r="D285" s="29"/>
      <c r="E285" s="41"/>
      <c r="F285" s="41"/>
      <c r="G285" s="18"/>
      <c r="H285" s="19"/>
      <c r="I285" s="31" t="str">
        <f t="shared" si="9"/>
        <v/>
      </c>
      <c r="J285" s="8"/>
    </row>
    <row r="286" spans="2:10" x14ac:dyDescent="0.25">
      <c r="B286" s="2"/>
      <c r="C286" s="27" t="str">
        <f t="shared" si="8"/>
        <v/>
      </c>
      <c r="D286" s="29"/>
      <c r="E286" s="41"/>
      <c r="F286" s="41"/>
      <c r="G286" s="18"/>
      <c r="H286" s="19"/>
      <c r="I286" s="31" t="str">
        <f t="shared" si="9"/>
        <v/>
      </c>
      <c r="J286" s="8"/>
    </row>
    <row r="287" spans="2:10" x14ac:dyDescent="0.25">
      <c r="B287" s="2"/>
      <c r="C287" s="27" t="str">
        <f t="shared" si="8"/>
        <v/>
      </c>
      <c r="D287" s="29"/>
      <c r="E287" s="41"/>
      <c r="F287" s="41"/>
      <c r="G287" s="18"/>
      <c r="H287" s="19"/>
      <c r="I287" s="31" t="str">
        <f t="shared" si="9"/>
        <v/>
      </c>
      <c r="J287" s="8"/>
    </row>
    <row r="288" spans="2:10" x14ac:dyDescent="0.25">
      <c r="B288" s="2"/>
      <c r="C288" s="27" t="str">
        <f t="shared" si="8"/>
        <v/>
      </c>
      <c r="D288" s="29"/>
      <c r="E288" s="41"/>
      <c r="F288" s="41"/>
      <c r="G288" s="18"/>
      <c r="H288" s="19"/>
      <c r="I288" s="31" t="str">
        <f t="shared" si="9"/>
        <v/>
      </c>
      <c r="J288" s="8"/>
    </row>
    <row r="289" spans="2:10" x14ac:dyDescent="0.25">
      <c r="B289" s="2"/>
      <c r="C289" s="27" t="str">
        <f t="shared" si="8"/>
        <v/>
      </c>
      <c r="D289" s="29"/>
      <c r="E289" s="41"/>
      <c r="F289" s="41"/>
      <c r="G289" s="18"/>
      <c r="H289" s="19"/>
      <c r="I289" s="31" t="str">
        <f t="shared" si="9"/>
        <v/>
      </c>
      <c r="J289" s="8"/>
    </row>
    <row r="290" spans="2:10" x14ac:dyDescent="0.25">
      <c r="B290" s="2"/>
      <c r="C290" s="27" t="str">
        <f t="shared" si="8"/>
        <v/>
      </c>
      <c r="D290" s="29"/>
      <c r="E290" s="41"/>
      <c r="F290" s="41"/>
      <c r="G290" s="18"/>
      <c r="H290" s="19"/>
      <c r="I290" s="31" t="str">
        <f t="shared" si="9"/>
        <v/>
      </c>
      <c r="J290" s="8"/>
    </row>
    <row r="291" spans="2:10" x14ac:dyDescent="0.25">
      <c r="B291" s="2"/>
      <c r="C291" s="27" t="str">
        <f t="shared" si="8"/>
        <v/>
      </c>
      <c r="D291" s="29"/>
      <c r="E291" s="41"/>
      <c r="F291" s="41"/>
      <c r="G291" s="18"/>
      <c r="H291" s="19"/>
      <c r="I291" s="31" t="str">
        <f t="shared" si="9"/>
        <v/>
      </c>
      <c r="J291" s="8"/>
    </row>
    <row r="292" spans="2:10" x14ac:dyDescent="0.25">
      <c r="B292" s="2"/>
      <c r="C292" s="27" t="str">
        <f t="shared" si="8"/>
        <v/>
      </c>
      <c r="D292" s="29"/>
      <c r="E292" s="41"/>
      <c r="F292" s="41"/>
      <c r="G292" s="18"/>
      <c r="H292" s="19"/>
      <c r="I292" s="31" t="str">
        <f t="shared" si="9"/>
        <v/>
      </c>
      <c r="J292" s="8"/>
    </row>
    <row r="293" spans="2:10" x14ac:dyDescent="0.25">
      <c r="B293" s="2"/>
      <c r="C293" s="27" t="str">
        <f t="shared" si="8"/>
        <v/>
      </c>
      <c r="D293" s="29"/>
      <c r="E293" s="41"/>
      <c r="F293" s="41"/>
      <c r="G293" s="18"/>
      <c r="H293" s="19"/>
      <c r="I293" s="31" t="str">
        <f t="shared" si="9"/>
        <v/>
      </c>
      <c r="J293" s="8"/>
    </row>
    <row r="294" spans="2:10" x14ac:dyDescent="0.25">
      <c r="B294" s="2"/>
      <c r="C294" s="27" t="str">
        <f t="shared" si="8"/>
        <v/>
      </c>
      <c r="D294" s="29"/>
      <c r="E294" s="41"/>
      <c r="F294" s="41"/>
      <c r="G294" s="18"/>
      <c r="H294" s="19"/>
      <c r="I294" s="31" t="str">
        <f t="shared" si="9"/>
        <v/>
      </c>
      <c r="J294" s="8"/>
    </row>
    <row r="295" spans="2:10" x14ac:dyDescent="0.25">
      <c r="B295" s="2"/>
      <c r="C295" s="27" t="str">
        <f t="shared" si="8"/>
        <v/>
      </c>
      <c r="D295" s="29"/>
      <c r="E295" s="41"/>
      <c r="F295" s="41"/>
      <c r="G295" s="18"/>
      <c r="H295" s="19"/>
      <c r="I295" s="31" t="str">
        <f t="shared" si="9"/>
        <v/>
      </c>
      <c r="J295" s="8"/>
    </row>
    <row r="296" spans="2:10" x14ac:dyDescent="0.25">
      <c r="B296" s="2"/>
      <c r="C296" s="27" t="str">
        <f t="shared" si="8"/>
        <v/>
      </c>
      <c r="D296" s="29"/>
      <c r="E296" s="41"/>
      <c r="F296" s="41"/>
      <c r="G296" s="18"/>
      <c r="H296" s="19"/>
      <c r="I296" s="31" t="str">
        <f t="shared" si="9"/>
        <v/>
      </c>
      <c r="J296" s="8"/>
    </row>
    <row r="297" spans="2:10" x14ac:dyDescent="0.25">
      <c r="B297" s="2"/>
      <c r="C297" s="27" t="str">
        <f t="shared" si="8"/>
        <v/>
      </c>
      <c r="D297" s="29"/>
      <c r="E297" s="41"/>
      <c r="F297" s="41"/>
      <c r="G297" s="18"/>
      <c r="H297" s="19"/>
      <c r="I297" s="31" t="str">
        <f t="shared" si="9"/>
        <v/>
      </c>
      <c r="J297" s="8"/>
    </row>
    <row r="298" spans="2:10" x14ac:dyDescent="0.25">
      <c r="B298" s="2"/>
      <c r="C298" s="27" t="str">
        <f t="shared" si="8"/>
        <v/>
      </c>
      <c r="D298" s="29"/>
      <c r="E298" s="41"/>
      <c r="F298" s="41"/>
      <c r="G298" s="18"/>
      <c r="H298" s="19"/>
      <c r="I298" s="31" t="str">
        <f t="shared" si="9"/>
        <v/>
      </c>
      <c r="J298" s="8"/>
    </row>
    <row r="299" spans="2:10" x14ac:dyDescent="0.25">
      <c r="B299" s="2"/>
      <c r="C299" s="27" t="str">
        <f t="shared" si="8"/>
        <v/>
      </c>
      <c r="D299" s="29"/>
      <c r="E299" s="41"/>
      <c r="F299" s="41"/>
      <c r="G299" s="18"/>
      <c r="H299" s="19"/>
      <c r="I299" s="31" t="str">
        <f t="shared" si="9"/>
        <v/>
      </c>
      <c r="J299" s="8"/>
    </row>
    <row r="300" spans="2:10" x14ac:dyDescent="0.25">
      <c r="B300" s="2"/>
      <c r="C300" s="27" t="str">
        <f t="shared" si="8"/>
        <v/>
      </c>
      <c r="D300" s="29"/>
      <c r="E300" s="41"/>
      <c r="F300" s="41"/>
      <c r="G300" s="18"/>
      <c r="H300" s="19"/>
      <c r="I300" s="31" t="str">
        <f t="shared" si="9"/>
        <v/>
      </c>
      <c r="J300" s="8"/>
    </row>
    <row r="301" spans="2:10" x14ac:dyDescent="0.25">
      <c r="B301" s="2"/>
      <c r="C301" s="27" t="str">
        <f t="shared" si="8"/>
        <v/>
      </c>
      <c r="D301" s="29"/>
      <c r="E301" s="41"/>
      <c r="F301" s="41"/>
      <c r="G301" s="18"/>
      <c r="H301" s="19"/>
      <c r="I301" s="31" t="str">
        <f t="shared" si="9"/>
        <v/>
      </c>
      <c r="J301" s="8"/>
    </row>
    <row r="302" spans="2:10" x14ac:dyDescent="0.25">
      <c r="B302" s="2"/>
      <c r="C302" s="27" t="str">
        <f t="shared" si="8"/>
        <v/>
      </c>
      <c r="D302" s="29"/>
      <c r="E302" s="41"/>
      <c r="F302" s="41"/>
      <c r="G302" s="18"/>
      <c r="H302" s="19"/>
      <c r="I302" s="31" t="str">
        <f t="shared" si="9"/>
        <v/>
      </c>
      <c r="J302" s="8"/>
    </row>
    <row r="303" spans="2:10" x14ac:dyDescent="0.25">
      <c r="B303" s="2"/>
      <c r="C303" s="27" t="str">
        <f t="shared" si="8"/>
        <v/>
      </c>
      <c r="D303" s="29"/>
      <c r="E303" s="41"/>
      <c r="F303" s="41"/>
      <c r="G303" s="18"/>
      <c r="H303" s="19"/>
      <c r="I303" s="31" t="str">
        <f t="shared" si="9"/>
        <v/>
      </c>
      <c r="J303" s="8"/>
    </row>
    <row r="304" spans="2:10" x14ac:dyDescent="0.25">
      <c r="B304" s="2"/>
      <c r="C304" s="27" t="str">
        <f t="shared" si="8"/>
        <v/>
      </c>
      <c r="D304" s="29"/>
      <c r="E304" s="41"/>
      <c r="F304" s="41"/>
      <c r="G304" s="18"/>
      <c r="H304" s="19"/>
      <c r="I304" s="31" t="str">
        <f t="shared" si="9"/>
        <v/>
      </c>
      <c r="J304" s="8"/>
    </row>
    <row r="305" spans="2:10" x14ac:dyDescent="0.25">
      <c r="B305" s="2"/>
      <c r="C305" s="27" t="str">
        <f t="shared" si="8"/>
        <v/>
      </c>
      <c r="D305" s="29"/>
      <c r="E305" s="41"/>
      <c r="F305" s="41"/>
      <c r="G305" s="18"/>
      <c r="H305" s="19"/>
      <c r="I305" s="31" t="str">
        <f t="shared" si="9"/>
        <v/>
      </c>
      <c r="J305" s="8"/>
    </row>
    <row r="306" spans="2:10" x14ac:dyDescent="0.25">
      <c r="B306" s="2"/>
      <c r="C306" s="27" t="str">
        <f t="shared" si="8"/>
        <v/>
      </c>
      <c r="D306" s="29"/>
      <c r="E306" s="41"/>
      <c r="F306" s="41"/>
      <c r="G306" s="18"/>
      <c r="H306" s="19"/>
      <c r="I306" s="31" t="str">
        <f t="shared" si="9"/>
        <v/>
      </c>
      <c r="J306" s="8"/>
    </row>
    <row r="307" spans="2:10" x14ac:dyDescent="0.25">
      <c r="B307" s="2"/>
      <c r="C307" s="27" t="str">
        <f t="shared" si="8"/>
        <v/>
      </c>
      <c r="D307" s="29"/>
      <c r="E307" s="41"/>
      <c r="F307" s="41"/>
      <c r="G307" s="18"/>
      <c r="H307" s="19"/>
      <c r="I307" s="31" t="str">
        <f t="shared" si="9"/>
        <v/>
      </c>
      <c r="J307" s="8"/>
    </row>
    <row r="308" spans="2:10" x14ac:dyDescent="0.25">
      <c r="B308" s="2"/>
      <c r="C308" s="27" t="str">
        <f t="shared" si="8"/>
        <v/>
      </c>
      <c r="D308" s="29"/>
      <c r="E308" s="41"/>
      <c r="F308" s="41"/>
      <c r="G308" s="18"/>
      <c r="H308" s="19"/>
      <c r="I308" s="31" t="str">
        <f t="shared" si="9"/>
        <v/>
      </c>
      <c r="J308" s="8"/>
    </row>
    <row r="309" spans="2:10" x14ac:dyDescent="0.25">
      <c r="B309" s="2"/>
      <c r="C309" s="27" t="str">
        <f t="shared" si="8"/>
        <v/>
      </c>
      <c r="D309" s="29"/>
      <c r="E309" s="41"/>
      <c r="F309" s="41"/>
      <c r="G309" s="18"/>
      <c r="H309" s="19"/>
      <c r="I309" s="31" t="str">
        <f t="shared" si="9"/>
        <v/>
      </c>
      <c r="J309" s="8"/>
    </row>
    <row r="310" spans="2:10" x14ac:dyDescent="0.25">
      <c r="B310" s="2"/>
      <c r="C310" s="27" t="str">
        <f t="shared" si="8"/>
        <v/>
      </c>
      <c r="D310" s="29"/>
      <c r="E310" s="41"/>
      <c r="F310" s="41"/>
      <c r="G310" s="18"/>
      <c r="H310" s="19"/>
      <c r="I310" s="31" t="str">
        <f t="shared" si="9"/>
        <v/>
      </c>
      <c r="J310" s="8"/>
    </row>
    <row r="311" spans="2:10" x14ac:dyDescent="0.25">
      <c r="B311" s="2"/>
      <c r="C311" s="27" t="str">
        <f t="shared" si="8"/>
        <v/>
      </c>
      <c r="D311" s="29"/>
      <c r="E311" s="41"/>
      <c r="F311" s="41"/>
      <c r="G311" s="18"/>
      <c r="H311" s="19"/>
      <c r="I311" s="31" t="str">
        <f t="shared" si="9"/>
        <v/>
      </c>
      <c r="J311" s="8"/>
    </row>
    <row r="312" spans="2:10" x14ac:dyDescent="0.25">
      <c r="B312" s="2"/>
      <c r="C312" s="27" t="str">
        <f t="shared" si="8"/>
        <v/>
      </c>
      <c r="D312" s="29"/>
      <c r="E312" s="41"/>
      <c r="F312" s="41"/>
      <c r="G312" s="18"/>
      <c r="H312" s="19"/>
      <c r="I312" s="31" t="str">
        <f t="shared" si="9"/>
        <v/>
      </c>
      <c r="J312" s="8"/>
    </row>
    <row r="313" spans="2:10" x14ac:dyDescent="0.25">
      <c r="B313" s="2"/>
      <c r="C313" s="27" t="str">
        <f t="shared" si="8"/>
        <v/>
      </c>
      <c r="D313" s="29"/>
      <c r="E313" s="41"/>
      <c r="F313" s="41"/>
      <c r="G313" s="18"/>
      <c r="H313" s="19"/>
      <c r="I313" s="31" t="str">
        <f t="shared" si="9"/>
        <v/>
      </c>
      <c r="J313" s="8"/>
    </row>
    <row r="314" spans="2:10" x14ac:dyDescent="0.25">
      <c r="B314" s="2"/>
      <c r="C314" s="27" t="str">
        <f t="shared" si="8"/>
        <v/>
      </c>
      <c r="D314" s="29"/>
      <c r="E314" s="41"/>
      <c r="F314" s="41"/>
      <c r="G314" s="18"/>
      <c r="H314" s="19"/>
      <c r="I314" s="31" t="str">
        <f t="shared" si="9"/>
        <v/>
      </c>
      <c r="J314" s="8"/>
    </row>
    <row r="315" spans="2:10" x14ac:dyDescent="0.25">
      <c r="B315" s="2"/>
      <c r="C315" s="27" t="str">
        <f t="shared" si="8"/>
        <v/>
      </c>
      <c r="D315" s="29"/>
      <c r="E315" s="41"/>
      <c r="F315" s="41"/>
      <c r="G315" s="18"/>
      <c r="H315" s="19"/>
      <c r="I315" s="31" t="str">
        <f t="shared" si="9"/>
        <v/>
      </c>
      <c r="J315" s="8"/>
    </row>
    <row r="316" spans="2:10" x14ac:dyDescent="0.25">
      <c r="B316" s="2"/>
      <c r="C316" s="27" t="str">
        <f t="shared" si="8"/>
        <v/>
      </c>
      <c r="D316" s="29"/>
      <c r="E316" s="41"/>
      <c r="F316" s="41"/>
      <c r="G316" s="18"/>
      <c r="H316" s="19"/>
      <c r="I316" s="31" t="str">
        <f t="shared" si="9"/>
        <v/>
      </c>
      <c r="J316" s="8"/>
    </row>
    <row r="317" spans="2:10" x14ac:dyDescent="0.25">
      <c r="B317" s="2"/>
      <c r="C317" s="27" t="str">
        <f t="shared" si="8"/>
        <v/>
      </c>
      <c r="D317" s="29"/>
      <c r="E317" s="41"/>
      <c r="F317" s="41"/>
      <c r="G317" s="18"/>
      <c r="H317" s="19"/>
      <c r="I317" s="31" t="str">
        <f t="shared" si="9"/>
        <v/>
      </c>
      <c r="J317" s="8"/>
    </row>
    <row r="318" spans="2:10" x14ac:dyDescent="0.25">
      <c r="B318" s="2"/>
      <c r="C318" s="27" t="str">
        <f t="shared" si="8"/>
        <v/>
      </c>
      <c r="D318" s="29"/>
      <c r="E318" s="41"/>
      <c r="F318" s="41"/>
      <c r="G318" s="18"/>
      <c r="H318" s="19"/>
      <c r="I318" s="31" t="str">
        <f t="shared" si="9"/>
        <v/>
      </c>
      <c r="J318" s="8"/>
    </row>
    <row r="319" spans="2:10" x14ac:dyDescent="0.25">
      <c r="B319" s="2"/>
      <c r="C319" s="27" t="str">
        <f t="shared" si="8"/>
        <v/>
      </c>
      <c r="D319" s="29"/>
      <c r="E319" s="41"/>
      <c r="F319" s="41"/>
      <c r="G319" s="18"/>
      <c r="H319" s="19"/>
      <c r="I319" s="31" t="str">
        <f t="shared" si="9"/>
        <v/>
      </c>
      <c r="J319" s="8"/>
    </row>
    <row r="320" spans="2:10" x14ac:dyDescent="0.25">
      <c r="B320" s="2"/>
      <c r="C320" s="27" t="str">
        <f t="shared" si="8"/>
        <v/>
      </c>
      <c r="D320" s="29"/>
      <c r="E320" s="41"/>
      <c r="F320" s="41"/>
      <c r="G320" s="18"/>
      <c r="H320" s="19"/>
      <c r="I320" s="31" t="str">
        <f t="shared" si="9"/>
        <v/>
      </c>
      <c r="J320" s="8"/>
    </row>
    <row r="321" spans="2:10" x14ac:dyDescent="0.25">
      <c r="B321" s="2"/>
      <c r="C321" s="27" t="str">
        <f t="shared" si="8"/>
        <v/>
      </c>
      <c r="D321" s="29"/>
      <c r="E321" s="41"/>
      <c r="F321" s="41"/>
      <c r="G321" s="18"/>
      <c r="H321" s="19"/>
      <c r="I321" s="31" t="str">
        <f t="shared" si="9"/>
        <v/>
      </c>
      <c r="J321" s="8"/>
    </row>
    <row r="322" spans="2:10" x14ac:dyDescent="0.25">
      <c r="B322" s="2"/>
      <c r="C322" s="27" t="str">
        <f t="shared" si="8"/>
        <v/>
      </c>
      <c r="D322" s="29"/>
      <c r="E322" s="41"/>
      <c r="F322" s="41"/>
      <c r="G322" s="18"/>
      <c r="H322" s="19"/>
      <c r="I322" s="31" t="str">
        <f t="shared" si="9"/>
        <v/>
      </c>
      <c r="J322" s="8"/>
    </row>
    <row r="323" spans="2:10" x14ac:dyDescent="0.25">
      <c r="B323" s="2"/>
      <c r="C323" s="27" t="str">
        <f t="shared" si="8"/>
        <v/>
      </c>
      <c r="D323" s="29"/>
      <c r="E323" s="41"/>
      <c r="F323" s="41"/>
      <c r="G323" s="18"/>
      <c r="H323" s="19"/>
      <c r="I323" s="31" t="str">
        <f t="shared" si="9"/>
        <v/>
      </c>
      <c r="J323" s="8"/>
    </row>
    <row r="324" spans="2:10" x14ac:dyDescent="0.25">
      <c r="B324" s="2"/>
      <c r="C324" s="27" t="str">
        <f t="shared" si="8"/>
        <v/>
      </c>
      <c r="D324" s="29"/>
      <c r="E324" s="41"/>
      <c r="F324" s="41"/>
      <c r="G324" s="18"/>
      <c r="H324" s="19"/>
      <c r="I324" s="31" t="str">
        <f t="shared" si="9"/>
        <v/>
      </c>
      <c r="J324" s="8"/>
    </row>
    <row r="325" spans="2:10" x14ac:dyDescent="0.25">
      <c r="B325" s="2"/>
      <c r="C325" s="27" t="str">
        <f t="shared" si="8"/>
        <v/>
      </c>
      <c r="D325" s="29"/>
      <c r="E325" s="41"/>
      <c r="F325" s="41"/>
      <c r="G325" s="18"/>
      <c r="H325" s="19"/>
      <c r="I325" s="31" t="str">
        <f t="shared" si="9"/>
        <v/>
      </c>
      <c r="J325" s="8"/>
    </row>
    <row r="326" spans="2:10" x14ac:dyDescent="0.25">
      <c r="B326" s="2"/>
      <c r="C326" s="27" t="str">
        <f t="shared" si="8"/>
        <v/>
      </c>
      <c r="D326" s="29"/>
      <c r="E326" s="41"/>
      <c r="F326" s="41"/>
      <c r="G326" s="18"/>
      <c r="H326" s="19"/>
      <c r="I326" s="31" t="str">
        <f t="shared" si="9"/>
        <v/>
      </c>
      <c r="J326" s="8"/>
    </row>
    <row r="327" spans="2:10" x14ac:dyDescent="0.25">
      <c r="B327" s="2"/>
      <c r="C327" s="27" t="str">
        <f t="shared" si="8"/>
        <v/>
      </c>
      <c r="D327" s="29"/>
      <c r="E327" s="41"/>
      <c r="F327" s="41"/>
      <c r="G327" s="18"/>
      <c r="H327" s="19"/>
      <c r="I327" s="31" t="str">
        <f t="shared" si="9"/>
        <v/>
      </c>
      <c r="J327" s="8"/>
    </row>
    <row r="328" spans="2:10" x14ac:dyDescent="0.25">
      <c r="B328" s="2"/>
      <c r="C328" s="27" t="str">
        <f t="shared" si="8"/>
        <v/>
      </c>
      <c r="D328" s="29"/>
      <c r="E328" s="41"/>
      <c r="F328" s="41"/>
      <c r="G328" s="18"/>
      <c r="H328" s="19"/>
      <c r="I328" s="31" t="str">
        <f t="shared" si="9"/>
        <v/>
      </c>
      <c r="J328" s="8"/>
    </row>
    <row r="329" spans="2:10" x14ac:dyDescent="0.25">
      <c r="B329" s="2"/>
      <c r="C329" s="27" t="str">
        <f t="shared" si="8"/>
        <v/>
      </c>
      <c r="D329" s="29"/>
      <c r="E329" s="41"/>
      <c r="F329" s="41"/>
      <c r="G329" s="18"/>
      <c r="H329" s="19"/>
      <c r="I329" s="31" t="str">
        <f t="shared" si="9"/>
        <v/>
      </c>
      <c r="J329" s="8"/>
    </row>
    <row r="330" spans="2:10" x14ac:dyDescent="0.25">
      <c r="B330" s="2"/>
      <c r="C330" s="27" t="str">
        <f t="shared" si="8"/>
        <v/>
      </c>
      <c r="D330" s="29"/>
      <c r="E330" s="41"/>
      <c r="F330" s="41"/>
      <c r="G330" s="18"/>
      <c r="H330" s="19"/>
      <c r="I330" s="31" t="str">
        <f t="shared" si="9"/>
        <v/>
      </c>
      <c r="J330" s="8"/>
    </row>
    <row r="331" spans="2:10" x14ac:dyDescent="0.25">
      <c r="B331" s="2"/>
      <c r="C331" s="27" t="str">
        <f t="shared" si="8"/>
        <v/>
      </c>
      <c r="D331" s="29"/>
      <c r="E331" s="41"/>
      <c r="F331" s="41"/>
      <c r="G331" s="18"/>
      <c r="H331" s="19"/>
      <c r="I331" s="31" t="str">
        <f t="shared" si="9"/>
        <v/>
      </c>
      <c r="J331" s="8"/>
    </row>
    <row r="332" spans="2:10" x14ac:dyDescent="0.25">
      <c r="B332" s="2"/>
      <c r="C332" s="27" t="str">
        <f t="shared" si="8"/>
        <v/>
      </c>
      <c r="D332" s="29"/>
      <c r="E332" s="41"/>
      <c r="F332" s="41"/>
      <c r="G332" s="18"/>
      <c r="H332" s="19"/>
      <c r="I332" s="31" t="str">
        <f t="shared" si="9"/>
        <v/>
      </c>
      <c r="J332" s="8"/>
    </row>
    <row r="333" spans="2:10" x14ac:dyDescent="0.25">
      <c r="B333" s="2"/>
      <c r="C333" s="27" t="str">
        <f t="shared" ref="C333:C381" si="10">IF(D333&lt;&gt;"",C332+1,"")</f>
        <v/>
      </c>
      <c r="D333" s="29"/>
      <c r="E333" s="41"/>
      <c r="F333" s="41"/>
      <c r="G333" s="18"/>
      <c r="H333" s="19"/>
      <c r="I333" s="31" t="str">
        <f t="shared" ref="I333:I381" si="11">IF(D333="","",I332+G333-H333)</f>
        <v/>
      </c>
      <c r="J333" s="8"/>
    </row>
    <row r="334" spans="2:10" x14ac:dyDescent="0.25">
      <c r="B334" s="2"/>
      <c r="C334" s="27" t="str">
        <f t="shared" si="10"/>
        <v/>
      </c>
      <c r="D334" s="29"/>
      <c r="E334" s="41"/>
      <c r="F334" s="41"/>
      <c r="G334" s="18"/>
      <c r="H334" s="19"/>
      <c r="I334" s="31" t="str">
        <f t="shared" si="11"/>
        <v/>
      </c>
      <c r="J334" s="8"/>
    </row>
    <row r="335" spans="2:10" x14ac:dyDescent="0.25">
      <c r="B335" s="2"/>
      <c r="C335" s="27" t="str">
        <f t="shared" si="10"/>
        <v/>
      </c>
      <c r="D335" s="29"/>
      <c r="E335" s="41"/>
      <c r="F335" s="41"/>
      <c r="G335" s="18"/>
      <c r="H335" s="19"/>
      <c r="I335" s="31" t="str">
        <f t="shared" si="11"/>
        <v/>
      </c>
      <c r="J335" s="8"/>
    </row>
    <row r="336" spans="2:10" x14ac:dyDescent="0.25">
      <c r="B336" s="2"/>
      <c r="C336" s="27" t="str">
        <f t="shared" si="10"/>
        <v/>
      </c>
      <c r="D336" s="29"/>
      <c r="E336" s="41"/>
      <c r="F336" s="41"/>
      <c r="G336" s="18"/>
      <c r="H336" s="19"/>
      <c r="I336" s="31" t="str">
        <f t="shared" si="11"/>
        <v/>
      </c>
      <c r="J336" s="8"/>
    </row>
    <row r="337" spans="2:10" x14ac:dyDescent="0.25">
      <c r="B337" s="2"/>
      <c r="C337" s="27" t="str">
        <f t="shared" si="10"/>
        <v/>
      </c>
      <c r="D337" s="29"/>
      <c r="E337" s="41"/>
      <c r="F337" s="41"/>
      <c r="G337" s="18"/>
      <c r="H337" s="19"/>
      <c r="I337" s="31" t="str">
        <f t="shared" si="11"/>
        <v/>
      </c>
      <c r="J337" s="8"/>
    </row>
    <row r="338" spans="2:10" x14ac:dyDescent="0.25">
      <c r="B338" s="2"/>
      <c r="C338" s="27" t="str">
        <f t="shared" si="10"/>
        <v/>
      </c>
      <c r="D338" s="29"/>
      <c r="E338" s="41"/>
      <c r="F338" s="41"/>
      <c r="G338" s="18"/>
      <c r="H338" s="19"/>
      <c r="I338" s="31" t="str">
        <f t="shared" si="11"/>
        <v/>
      </c>
      <c r="J338" s="8"/>
    </row>
    <row r="339" spans="2:10" x14ac:dyDescent="0.25">
      <c r="B339" s="2"/>
      <c r="C339" s="27" t="str">
        <f t="shared" si="10"/>
        <v/>
      </c>
      <c r="D339" s="29"/>
      <c r="E339" s="41"/>
      <c r="F339" s="41"/>
      <c r="G339" s="18"/>
      <c r="H339" s="19"/>
      <c r="I339" s="31" t="str">
        <f t="shared" si="11"/>
        <v/>
      </c>
      <c r="J339" s="8"/>
    </row>
    <row r="340" spans="2:10" x14ac:dyDescent="0.25">
      <c r="B340" s="2"/>
      <c r="C340" s="27" t="str">
        <f t="shared" si="10"/>
        <v/>
      </c>
      <c r="D340" s="29"/>
      <c r="E340" s="41"/>
      <c r="F340" s="41"/>
      <c r="G340" s="18"/>
      <c r="H340" s="19"/>
      <c r="I340" s="31" t="str">
        <f t="shared" si="11"/>
        <v/>
      </c>
      <c r="J340" s="8"/>
    </row>
    <row r="341" spans="2:10" x14ac:dyDescent="0.25">
      <c r="B341" s="2"/>
      <c r="C341" s="27" t="str">
        <f t="shared" si="10"/>
        <v/>
      </c>
      <c r="D341" s="29"/>
      <c r="E341" s="41"/>
      <c r="F341" s="41"/>
      <c r="G341" s="18"/>
      <c r="H341" s="19"/>
      <c r="I341" s="31" t="str">
        <f t="shared" si="11"/>
        <v/>
      </c>
      <c r="J341" s="8"/>
    </row>
    <row r="342" spans="2:10" x14ac:dyDescent="0.25">
      <c r="B342" s="2"/>
      <c r="C342" s="27" t="str">
        <f t="shared" si="10"/>
        <v/>
      </c>
      <c r="D342" s="29"/>
      <c r="E342" s="41"/>
      <c r="F342" s="41"/>
      <c r="G342" s="18"/>
      <c r="H342" s="19"/>
      <c r="I342" s="31" t="str">
        <f t="shared" si="11"/>
        <v/>
      </c>
      <c r="J342" s="8"/>
    </row>
    <row r="343" spans="2:10" x14ac:dyDescent="0.25">
      <c r="B343" s="2"/>
      <c r="C343" s="27" t="str">
        <f t="shared" si="10"/>
        <v/>
      </c>
      <c r="D343" s="29"/>
      <c r="E343" s="41"/>
      <c r="F343" s="41"/>
      <c r="G343" s="18"/>
      <c r="H343" s="19"/>
      <c r="I343" s="31" t="str">
        <f t="shared" si="11"/>
        <v/>
      </c>
      <c r="J343" s="8"/>
    </row>
    <row r="344" spans="2:10" x14ac:dyDescent="0.25">
      <c r="B344" s="2"/>
      <c r="C344" s="27" t="str">
        <f t="shared" si="10"/>
        <v/>
      </c>
      <c r="D344" s="29"/>
      <c r="E344" s="41"/>
      <c r="F344" s="41"/>
      <c r="G344" s="18"/>
      <c r="H344" s="19"/>
      <c r="I344" s="31" t="str">
        <f t="shared" si="11"/>
        <v/>
      </c>
      <c r="J344" s="8"/>
    </row>
    <row r="345" spans="2:10" x14ac:dyDescent="0.25">
      <c r="B345" s="2"/>
      <c r="C345" s="27" t="str">
        <f t="shared" si="10"/>
        <v/>
      </c>
      <c r="D345" s="29"/>
      <c r="E345" s="41"/>
      <c r="F345" s="41"/>
      <c r="G345" s="18"/>
      <c r="H345" s="19"/>
      <c r="I345" s="31" t="str">
        <f t="shared" si="11"/>
        <v/>
      </c>
      <c r="J345" s="8"/>
    </row>
    <row r="346" spans="2:10" x14ac:dyDescent="0.25">
      <c r="B346" s="2"/>
      <c r="C346" s="27" t="str">
        <f t="shared" si="10"/>
        <v/>
      </c>
      <c r="D346" s="29"/>
      <c r="E346" s="41"/>
      <c r="F346" s="41"/>
      <c r="G346" s="18"/>
      <c r="H346" s="19"/>
      <c r="I346" s="31" t="str">
        <f t="shared" si="11"/>
        <v/>
      </c>
      <c r="J346" s="8"/>
    </row>
    <row r="347" spans="2:10" x14ac:dyDescent="0.25">
      <c r="B347" s="2"/>
      <c r="C347" s="27" t="str">
        <f t="shared" si="10"/>
        <v/>
      </c>
      <c r="D347" s="29"/>
      <c r="E347" s="41"/>
      <c r="F347" s="41"/>
      <c r="G347" s="18"/>
      <c r="H347" s="19"/>
      <c r="I347" s="31" t="str">
        <f t="shared" si="11"/>
        <v/>
      </c>
      <c r="J347" s="8"/>
    </row>
    <row r="348" spans="2:10" x14ac:dyDescent="0.25">
      <c r="B348" s="2"/>
      <c r="C348" s="27" t="str">
        <f t="shared" si="10"/>
        <v/>
      </c>
      <c r="D348" s="29"/>
      <c r="E348" s="41"/>
      <c r="F348" s="41"/>
      <c r="G348" s="18"/>
      <c r="H348" s="19"/>
      <c r="I348" s="31" t="str">
        <f t="shared" si="11"/>
        <v/>
      </c>
      <c r="J348" s="8"/>
    </row>
    <row r="349" spans="2:10" x14ac:dyDescent="0.25">
      <c r="B349" s="2"/>
      <c r="C349" s="27" t="str">
        <f t="shared" si="10"/>
        <v/>
      </c>
      <c r="D349" s="29"/>
      <c r="E349" s="41"/>
      <c r="F349" s="41"/>
      <c r="G349" s="18"/>
      <c r="H349" s="19"/>
      <c r="I349" s="31" t="str">
        <f t="shared" si="11"/>
        <v/>
      </c>
      <c r="J349" s="8"/>
    </row>
    <row r="350" spans="2:10" x14ac:dyDescent="0.25">
      <c r="B350" s="2"/>
      <c r="C350" s="27" t="str">
        <f t="shared" si="10"/>
        <v/>
      </c>
      <c r="D350" s="29"/>
      <c r="E350" s="41"/>
      <c r="F350" s="41"/>
      <c r="G350" s="18"/>
      <c r="H350" s="19"/>
      <c r="I350" s="31" t="str">
        <f t="shared" si="11"/>
        <v/>
      </c>
      <c r="J350" s="8"/>
    </row>
    <row r="351" spans="2:10" x14ac:dyDescent="0.25">
      <c r="B351" s="2"/>
      <c r="C351" s="27" t="str">
        <f t="shared" si="10"/>
        <v/>
      </c>
      <c r="D351" s="29"/>
      <c r="E351" s="41"/>
      <c r="F351" s="41"/>
      <c r="G351" s="18"/>
      <c r="H351" s="19"/>
      <c r="I351" s="31" t="str">
        <f t="shared" si="11"/>
        <v/>
      </c>
      <c r="J351" s="8"/>
    </row>
    <row r="352" spans="2:10" x14ac:dyDescent="0.25">
      <c r="B352" s="2"/>
      <c r="C352" s="27" t="str">
        <f t="shared" si="10"/>
        <v/>
      </c>
      <c r="D352" s="29"/>
      <c r="E352" s="41"/>
      <c r="F352" s="41"/>
      <c r="G352" s="18"/>
      <c r="H352" s="19"/>
      <c r="I352" s="31" t="str">
        <f t="shared" si="11"/>
        <v/>
      </c>
      <c r="J352" s="8"/>
    </row>
    <row r="353" spans="2:10" x14ac:dyDescent="0.25">
      <c r="B353" s="2"/>
      <c r="C353" s="27" t="str">
        <f t="shared" si="10"/>
        <v/>
      </c>
      <c r="D353" s="29"/>
      <c r="E353" s="41"/>
      <c r="F353" s="41"/>
      <c r="G353" s="18"/>
      <c r="H353" s="19"/>
      <c r="I353" s="31" t="str">
        <f t="shared" si="11"/>
        <v/>
      </c>
      <c r="J353" s="8"/>
    </row>
    <row r="354" spans="2:10" x14ac:dyDescent="0.25">
      <c r="B354" s="2"/>
      <c r="C354" s="27" t="str">
        <f t="shared" si="10"/>
        <v/>
      </c>
      <c r="D354" s="29"/>
      <c r="E354" s="41"/>
      <c r="F354" s="41"/>
      <c r="G354" s="18"/>
      <c r="H354" s="19"/>
      <c r="I354" s="31" t="str">
        <f t="shared" si="11"/>
        <v/>
      </c>
      <c r="J354" s="8"/>
    </row>
    <row r="355" spans="2:10" x14ac:dyDescent="0.25">
      <c r="B355" s="2"/>
      <c r="C355" s="27" t="str">
        <f t="shared" si="10"/>
        <v/>
      </c>
      <c r="D355" s="29"/>
      <c r="E355" s="41"/>
      <c r="F355" s="41"/>
      <c r="G355" s="18"/>
      <c r="H355" s="19"/>
      <c r="I355" s="31" t="str">
        <f t="shared" si="11"/>
        <v/>
      </c>
      <c r="J355" s="8"/>
    </row>
    <row r="356" spans="2:10" x14ac:dyDescent="0.25">
      <c r="B356" s="2"/>
      <c r="C356" s="27" t="str">
        <f t="shared" si="10"/>
        <v/>
      </c>
      <c r="D356" s="29"/>
      <c r="E356" s="41"/>
      <c r="F356" s="41"/>
      <c r="G356" s="18"/>
      <c r="H356" s="19"/>
      <c r="I356" s="31" t="str">
        <f t="shared" si="11"/>
        <v/>
      </c>
      <c r="J356" s="8"/>
    </row>
    <row r="357" spans="2:10" x14ac:dyDescent="0.25">
      <c r="B357" s="2"/>
      <c r="C357" s="27" t="str">
        <f t="shared" si="10"/>
        <v/>
      </c>
      <c r="D357" s="29"/>
      <c r="E357" s="41"/>
      <c r="F357" s="41"/>
      <c r="G357" s="18"/>
      <c r="H357" s="19"/>
      <c r="I357" s="31" t="str">
        <f t="shared" si="11"/>
        <v/>
      </c>
      <c r="J357" s="8"/>
    </row>
    <row r="358" spans="2:10" x14ac:dyDescent="0.25">
      <c r="B358" s="2"/>
      <c r="C358" s="27" t="str">
        <f t="shared" si="10"/>
        <v/>
      </c>
      <c r="D358" s="29"/>
      <c r="E358" s="41"/>
      <c r="F358" s="41"/>
      <c r="G358" s="18"/>
      <c r="H358" s="19"/>
      <c r="I358" s="31" t="str">
        <f t="shared" si="11"/>
        <v/>
      </c>
      <c r="J358" s="8"/>
    </row>
    <row r="359" spans="2:10" x14ac:dyDescent="0.25">
      <c r="B359" s="2"/>
      <c r="C359" s="27" t="str">
        <f t="shared" si="10"/>
        <v/>
      </c>
      <c r="D359" s="29"/>
      <c r="E359" s="41"/>
      <c r="F359" s="41"/>
      <c r="G359" s="18"/>
      <c r="H359" s="19"/>
      <c r="I359" s="31" t="str">
        <f t="shared" si="11"/>
        <v/>
      </c>
      <c r="J359" s="8"/>
    </row>
    <row r="360" spans="2:10" x14ac:dyDescent="0.25">
      <c r="B360" s="2"/>
      <c r="C360" s="27" t="str">
        <f t="shared" si="10"/>
        <v/>
      </c>
      <c r="D360" s="29"/>
      <c r="E360" s="41"/>
      <c r="F360" s="41"/>
      <c r="G360" s="18"/>
      <c r="H360" s="19"/>
      <c r="I360" s="31" t="str">
        <f t="shared" si="11"/>
        <v/>
      </c>
      <c r="J360" s="8"/>
    </row>
    <row r="361" spans="2:10" x14ac:dyDescent="0.25">
      <c r="B361" s="2"/>
      <c r="C361" s="27" t="str">
        <f t="shared" si="10"/>
        <v/>
      </c>
      <c r="D361" s="29"/>
      <c r="E361" s="41"/>
      <c r="F361" s="41"/>
      <c r="G361" s="18"/>
      <c r="H361" s="19"/>
      <c r="I361" s="31" t="str">
        <f t="shared" si="11"/>
        <v/>
      </c>
      <c r="J361" s="8"/>
    </row>
    <row r="362" spans="2:10" x14ac:dyDescent="0.25">
      <c r="B362" s="2"/>
      <c r="C362" s="27" t="str">
        <f t="shared" si="10"/>
        <v/>
      </c>
      <c r="D362" s="29"/>
      <c r="E362" s="41"/>
      <c r="F362" s="41"/>
      <c r="G362" s="18"/>
      <c r="H362" s="19"/>
      <c r="I362" s="31" t="str">
        <f t="shared" si="11"/>
        <v/>
      </c>
      <c r="J362" s="8"/>
    </row>
    <row r="363" spans="2:10" x14ac:dyDescent="0.25">
      <c r="B363" s="2"/>
      <c r="C363" s="27" t="str">
        <f t="shared" si="10"/>
        <v/>
      </c>
      <c r="D363" s="29"/>
      <c r="E363" s="41"/>
      <c r="F363" s="41"/>
      <c r="G363" s="18"/>
      <c r="H363" s="19"/>
      <c r="I363" s="31" t="str">
        <f t="shared" si="11"/>
        <v/>
      </c>
      <c r="J363" s="8"/>
    </row>
    <row r="364" spans="2:10" x14ac:dyDescent="0.25">
      <c r="B364" s="2"/>
      <c r="C364" s="27" t="str">
        <f t="shared" si="10"/>
        <v/>
      </c>
      <c r="D364" s="29"/>
      <c r="E364" s="41"/>
      <c r="F364" s="41"/>
      <c r="G364" s="18"/>
      <c r="H364" s="19"/>
      <c r="I364" s="31" t="str">
        <f t="shared" si="11"/>
        <v/>
      </c>
      <c r="J364" s="8"/>
    </row>
    <row r="365" spans="2:10" x14ac:dyDescent="0.25">
      <c r="B365" s="2"/>
      <c r="C365" s="27" t="str">
        <f t="shared" si="10"/>
        <v/>
      </c>
      <c r="D365" s="29"/>
      <c r="E365" s="41"/>
      <c r="F365" s="41"/>
      <c r="G365" s="18"/>
      <c r="H365" s="19"/>
      <c r="I365" s="31" t="str">
        <f t="shared" si="11"/>
        <v/>
      </c>
      <c r="J365" s="8"/>
    </row>
    <row r="366" spans="2:10" x14ac:dyDescent="0.25">
      <c r="B366" s="2"/>
      <c r="C366" s="27" t="str">
        <f t="shared" si="10"/>
        <v/>
      </c>
      <c r="D366" s="29"/>
      <c r="E366" s="41"/>
      <c r="F366" s="41"/>
      <c r="G366" s="18"/>
      <c r="H366" s="19"/>
      <c r="I366" s="31" t="str">
        <f t="shared" si="11"/>
        <v/>
      </c>
      <c r="J366" s="8"/>
    </row>
    <row r="367" spans="2:10" x14ac:dyDescent="0.25">
      <c r="B367" s="2"/>
      <c r="C367" s="27" t="str">
        <f t="shared" si="10"/>
        <v/>
      </c>
      <c r="D367" s="29"/>
      <c r="E367" s="41"/>
      <c r="F367" s="41"/>
      <c r="G367" s="18"/>
      <c r="H367" s="19"/>
      <c r="I367" s="31" t="str">
        <f t="shared" si="11"/>
        <v/>
      </c>
      <c r="J367" s="8"/>
    </row>
    <row r="368" spans="2:10" x14ac:dyDescent="0.25">
      <c r="B368" s="2"/>
      <c r="C368" s="27" t="str">
        <f t="shared" si="10"/>
        <v/>
      </c>
      <c r="D368" s="29"/>
      <c r="E368" s="41"/>
      <c r="F368" s="41"/>
      <c r="G368" s="18"/>
      <c r="H368" s="19"/>
      <c r="I368" s="31" t="str">
        <f t="shared" si="11"/>
        <v/>
      </c>
      <c r="J368" s="8"/>
    </row>
    <row r="369" spans="2:10" x14ac:dyDescent="0.25">
      <c r="B369" s="2"/>
      <c r="C369" s="27" t="str">
        <f t="shared" si="10"/>
        <v/>
      </c>
      <c r="D369" s="29"/>
      <c r="E369" s="41"/>
      <c r="F369" s="41"/>
      <c r="G369" s="18"/>
      <c r="H369" s="19"/>
      <c r="I369" s="31" t="str">
        <f t="shared" si="11"/>
        <v/>
      </c>
      <c r="J369" s="8"/>
    </row>
    <row r="370" spans="2:10" x14ac:dyDescent="0.25">
      <c r="B370" s="2"/>
      <c r="C370" s="27" t="str">
        <f t="shared" si="10"/>
        <v/>
      </c>
      <c r="D370" s="29"/>
      <c r="E370" s="41"/>
      <c r="F370" s="41"/>
      <c r="G370" s="18"/>
      <c r="H370" s="19"/>
      <c r="I370" s="31" t="str">
        <f t="shared" si="11"/>
        <v/>
      </c>
      <c r="J370" s="8"/>
    </row>
    <row r="371" spans="2:10" x14ac:dyDescent="0.25">
      <c r="B371" s="2"/>
      <c r="C371" s="27" t="str">
        <f t="shared" si="10"/>
        <v/>
      </c>
      <c r="D371" s="29"/>
      <c r="E371" s="41"/>
      <c r="F371" s="41"/>
      <c r="G371" s="18"/>
      <c r="H371" s="19"/>
      <c r="I371" s="31" t="str">
        <f t="shared" si="11"/>
        <v/>
      </c>
      <c r="J371" s="8"/>
    </row>
    <row r="372" spans="2:10" x14ac:dyDescent="0.25">
      <c r="B372" s="2"/>
      <c r="C372" s="27" t="str">
        <f t="shared" si="10"/>
        <v/>
      </c>
      <c r="D372" s="29"/>
      <c r="E372" s="41"/>
      <c r="F372" s="41"/>
      <c r="G372" s="18"/>
      <c r="H372" s="19"/>
      <c r="I372" s="31" t="str">
        <f t="shared" si="11"/>
        <v/>
      </c>
      <c r="J372" s="8"/>
    </row>
    <row r="373" spans="2:10" x14ac:dyDescent="0.25">
      <c r="B373" s="2"/>
      <c r="C373" s="27" t="str">
        <f t="shared" si="10"/>
        <v/>
      </c>
      <c r="D373" s="29"/>
      <c r="E373" s="41"/>
      <c r="F373" s="41"/>
      <c r="G373" s="18"/>
      <c r="H373" s="19"/>
      <c r="I373" s="31" t="str">
        <f t="shared" si="11"/>
        <v/>
      </c>
      <c r="J373" s="8"/>
    </row>
    <row r="374" spans="2:10" x14ac:dyDescent="0.25">
      <c r="B374" s="2"/>
      <c r="C374" s="27" t="str">
        <f t="shared" si="10"/>
        <v/>
      </c>
      <c r="D374" s="29"/>
      <c r="E374" s="41"/>
      <c r="F374" s="41"/>
      <c r="G374" s="18"/>
      <c r="H374" s="19"/>
      <c r="I374" s="31" t="str">
        <f t="shared" si="11"/>
        <v/>
      </c>
      <c r="J374" s="8"/>
    </row>
    <row r="375" spans="2:10" x14ac:dyDescent="0.25">
      <c r="B375" s="2"/>
      <c r="C375" s="27" t="str">
        <f t="shared" si="10"/>
        <v/>
      </c>
      <c r="D375" s="29"/>
      <c r="E375" s="41"/>
      <c r="F375" s="41"/>
      <c r="G375" s="18"/>
      <c r="H375" s="19"/>
      <c r="I375" s="31" t="str">
        <f t="shared" si="11"/>
        <v/>
      </c>
      <c r="J375" s="8"/>
    </row>
    <row r="376" spans="2:10" x14ac:dyDescent="0.25">
      <c r="B376" s="2"/>
      <c r="C376" s="27" t="str">
        <f t="shared" si="10"/>
        <v/>
      </c>
      <c r="D376" s="29"/>
      <c r="E376" s="41"/>
      <c r="F376" s="41"/>
      <c r="G376" s="18"/>
      <c r="H376" s="19"/>
      <c r="I376" s="31" t="str">
        <f t="shared" si="11"/>
        <v/>
      </c>
      <c r="J376" s="8"/>
    </row>
    <row r="377" spans="2:10" x14ac:dyDescent="0.25">
      <c r="B377" s="2"/>
      <c r="C377" s="27" t="str">
        <f t="shared" si="10"/>
        <v/>
      </c>
      <c r="D377" s="29"/>
      <c r="E377" s="41"/>
      <c r="F377" s="41"/>
      <c r="G377" s="18"/>
      <c r="H377" s="19"/>
      <c r="I377" s="31" t="str">
        <f t="shared" si="11"/>
        <v/>
      </c>
      <c r="J377" s="8"/>
    </row>
    <row r="378" spans="2:10" x14ac:dyDescent="0.25">
      <c r="B378" s="2"/>
      <c r="C378" s="27" t="str">
        <f t="shared" si="10"/>
        <v/>
      </c>
      <c r="D378" s="29"/>
      <c r="E378" s="41"/>
      <c r="F378" s="41"/>
      <c r="G378" s="18"/>
      <c r="H378" s="19"/>
      <c r="I378" s="31" t="str">
        <f t="shared" si="11"/>
        <v/>
      </c>
      <c r="J378" s="8"/>
    </row>
    <row r="379" spans="2:10" x14ac:dyDescent="0.25">
      <c r="B379" s="2"/>
      <c r="C379" s="27" t="str">
        <f t="shared" si="10"/>
        <v/>
      </c>
      <c r="D379" s="29"/>
      <c r="E379" s="41"/>
      <c r="F379" s="41"/>
      <c r="G379" s="18"/>
      <c r="H379" s="19"/>
      <c r="I379" s="31" t="str">
        <f t="shared" si="11"/>
        <v/>
      </c>
      <c r="J379" s="8"/>
    </row>
    <row r="380" spans="2:10" x14ac:dyDescent="0.25">
      <c r="B380" s="2"/>
      <c r="C380" s="27" t="str">
        <f t="shared" si="10"/>
        <v/>
      </c>
      <c r="D380" s="29"/>
      <c r="E380" s="41"/>
      <c r="F380" s="41"/>
      <c r="G380" s="18"/>
      <c r="H380" s="19"/>
      <c r="I380" s="31" t="str">
        <f t="shared" si="11"/>
        <v/>
      </c>
      <c r="J380" s="8"/>
    </row>
    <row r="381" spans="2:10" x14ac:dyDescent="0.25">
      <c r="B381" s="2"/>
      <c r="C381" s="27" t="str">
        <f t="shared" si="10"/>
        <v/>
      </c>
      <c r="D381" s="29"/>
      <c r="E381" s="41"/>
      <c r="F381" s="41"/>
      <c r="G381" s="18"/>
      <c r="H381" s="19"/>
      <c r="I381" s="31" t="str">
        <f t="shared" si="11"/>
        <v/>
      </c>
      <c r="J381" s="8"/>
    </row>
    <row r="382" spans="2:10" x14ac:dyDescent="0.25">
      <c r="B382" s="2"/>
      <c r="C382" s="11"/>
      <c r="D382" s="20"/>
      <c r="E382" s="20"/>
      <c r="F382" s="21"/>
      <c r="G382" s="22"/>
      <c r="H382" s="22"/>
      <c r="I382" s="22"/>
      <c r="J382" s="22"/>
    </row>
  </sheetData>
  <sheetProtection algorithmName="SHA-512" hashValue="fFPQPy3IRN6BY5UP+PZxthlylPsIzou5O1j/VAekYLrVSyBuZkp5mK79LCWE5OG0oANR8CV7BjSseZclzpWxDg==" saltValue="8GOw0qqxpG/PiAkNapTpQA==" spinCount="100000" sheet="1" objects="1" scenarios="1" selectLockedCells="1"/>
  <mergeCells count="384">
    <mergeCell ref="E379:F379"/>
    <mergeCell ref="E380:F380"/>
    <mergeCell ref="E381:F381"/>
    <mergeCell ref="E374:F374"/>
    <mergeCell ref="E375:F375"/>
    <mergeCell ref="E376:F376"/>
    <mergeCell ref="E377:F377"/>
    <mergeCell ref="E378:F378"/>
    <mergeCell ref="E369:F369"/>
    <mergeCell ref="E370:F370"/>
    <mergeCell ref="E371:F371"/>
    <mergeCell ref="E372:F372"/>
    <mergeCell ref="E373:F373"/>
    <mergeCell ref="E364:F364"/>
    <mergeCell ref="E365:F365"/>
    <mergeCell ref="E366:F366"/>
    <mergeCell ref="E367:F367"/>
    <mergeCell ref="E368:F368"/>
    <mergeCell ref="E359:F359"/>
    <mergeCell ref="E360:F360"/>
    <mergeCell ref="E361:F361"/>
    <mergeCell ref="E362:F362"/>
    <mergeCell ref="E363:F363"/>
    <mergeCell ref="E354:F354"/>
    <mergeCell ref="E355:F355"/>
    <mergeCell ref="E356:F356"/>
    <mergeCell ref="E357:F357"/>
    <mergeCell ref="E358:F358"/>
    <mergeCell ref="E349:F349"/>
    <mergeCell ref="E350:F350"/>
    <mergeCell ref="E351:F351"/>
    <mergeCell ref="E352:F352"/>
    <mergeCell ref="E353:F353"/>
    <mergeCell ref="E344:F344"/>
    <mergeCell ref="E345:F345"/>
    <mergeCell ref="E346:F346"/>
    <mergeCell ref="E347:F347"/>
    <mergeCell ref="E348:F348"/>
    <mergeCell ref="E339:F339"/>
    <mergeCell ref="E340:F340"/>
    <mergeCell ref="E341:F341"/>
    <mergeCell ref="E342:F342"/>
    <mergeCell ref="E343:F343"/>
    <mergeCell ref="E334:F334"/>
    <mergeCell ref="E335:F335"/>
    <mergeCell ref="E336:F336"/>
    <mergeCell ref="E337:F337"/>
    <mergeCell ref="E338:F338"/>
    <mergeCell ref="E329:F329"/>
    <mergeCell ref="E330:F330"/>
    <mergeCell ref="E331:F331"/>
    <mergeCell ref="E332:F332"/>
    <mergeCell ref="E333:F333"/>
    <mergeCell ref="E324:F324"/>
    <mergeCell ref="E325:F325"/>
    <mergeCell ref="E326:F326"/>
    <mergeCell ref="E327:F327"/>
    <mergeCell ref="E328:F328"/>
    <mergeCell ref="E319:F319"/>
    <mergeCell ref="E320:F320"/>
    <mergeCell ref="E321:F321"/>
    <mergeCell ref="E322:F322"/>
    <mergeCell ref="E323:F323"/>
    <mergeCell ref="E314:F314"/>
    <mergeCell ref="E315:F315"/>
    <mergeCell ref="E316:F316"/>
    <mergeCell ref="E317:F317"/>
    <mergeCell ref="E318:F318"/>
    <mergeCell ref="E309:F309"/>
    <mergeCell ref="E310:F310"/>
    <mergeCell ref="E311:F311"/>
    <mergeCell ref="E312:F312"/>
    <mergeCell ref="E313:F313"/>
    <mergeCell ref="E304:F304"/>
    <mergeCell ref="E305:F305"/>
    <mergeCell ref="E306:F306"/>
    <mergeCell ref="E307:F307"/>
    <mergeCell ref="E308:F308"/>
    <mergeCell ref="E299:F299"/>
    <mergeCell ref="E300:F300"/>
    <mergeCell ref="E301:F301"/>
    <mergeCell ref="E302:F302"/>
    <mergeCell ref="E303:F303"/>
    <mergeCell ref="E294:F294"/>
    <mergeCell ref="E295:F295"/>
    <mergeCell ref="E296:F296"/>
    <mergeCell ref="E297:F297"/>
    <mergeCell ref="E298:F298"/>
    <mergeCell ref="E289:F289"/>
    <mergeCell ref="E290:F290"/>
    <mergeCell ref="E291:F291"/>
    <mergeCell ref="E292:F292"/>
    <mergeCell ref="E293:F293"/>
    <mergeCell ref="E284:F284"/>
    <mergeCell ref="E285:F285"/>
    <mergeCell ref="E286:F286"/>
    <mergeCell ref="E287:F287"/>
    <mergeCell ref="E288:F288"/>
    <mergeCell ref="E279:F279"/>
    <mergeCell ref="E280:F280"/>
    <mergeCell ref="E281:F281"/>
    <mergeCell ref="E282:F282"/>
    <mergeCell ref="E283:F283"/>
    <mergeCell ref="E274:F274"/>
    <mergeCell ref="E275:F275"/>
    <mergeCell ref="E276:F276"/>
    <mergeCell ref="E277:F277"/>
    <mergeCell ref="E278:F278"/>
    <mergeCell ref="E269:F269"/>
    <mergeCell ref="E270:F270"/>
    <mergeCell ref="E271:F271"/>
    <mergeCell ref="E272:F272"/>
    <mergeCell ref="E273:F273"/>
    <mergeCell ref="E264:F264"/>
    <mergeCell ref="E265:F265"/>
    <mergeCell ref="E266:F266"/>
    <mergeCell ref="E267:F267"/>
    <mergeCell ref="E268:F268"/>
    <mergeCell ref="E259:F259"/>
    <mergeCell ref="E260:F260"/>
    <mergeCell ref="E261:F261"/>
    <mergeCell ref="E262:F262"/>
    <mergeCell ref="E263:F263"/>
    <mergeCell ref="E254:F254"/>
    <mergeCell ref="E255:F255"/>
    <mergeCell ref="E256:F256"/>
    <mergeCell ref="E257:F257"/>
    <mergeCell ref="E258:F258"/>
    <mergeCell ref="E249:F249"/>
    <mergeCell ref="E250:F250"/>
    <mergeCell ref="E251:F251"/>
    <mergeCell ref="E252:F252"/>
    <mergeCell ref="E253:F253"/>
    <mergeCell ref="E244:F244"/>
    <mergeCell ref="E245:F245"/>
    <mergeCell ref="E246:F246"/>
    <mergeCell ref="E247:F247"/>
    <mergeCell ref="E248:F248"/>
    <mergeCell ref="E239:F239"/>
    <mergeCell ref="E240:F240"/>
    <mergeCell ref="E241:F241"/>
    <mergeCell ref="E242:F242"/>
    <mergeCell ref="E243:F243"/>
    <mergeCell ref="E234:F234"/>
    <mergeCell ref="E235:F235"/>
    <mergeCell ref="E236:F236"/>
    <mergeCell ref="E237:F237"/>
    <mergeCell ref="E238:F238"/>
    <mergeCell ref="E229:F229"/>
    <mergeCell ref="E230:F230"/>
    <mergeCell ref="E231:F231"/>
    <mergeCell ref="E232:F232"/>
    <mergeCell ref="E233:F233"/>
    <mergeCell ref="E224:F224"/>
    <mergeCell ref="E225:F225"/>
    <mergeCell ref="E226:F226"/>
    <mergeCell ref="E227:F227"/>
    <mergeCell ref="E228:F228"/>
    <mergeCell ref="E219:F219"/>
    <mergeCell ref="E220:F220"/>
    <mergeCell ref="E221:F221"/>
    <mergeCell ref="E222:F222"/>
    <mergeCell ref="E223:F223"/>
    <mergeCell ref="E214:F214"/>
    <mergeCell ref="E215:F215"/>
    <mergeCell ref="E216:F216"/>
    <mergeCell ref="E217:F217"/>
    <mergeCell ref="E218:F218"/>
    <mergeCell ref="E209:F209"/>
    <mergeCell ref="E210:F210"/>
    <mergeCell ref="E211:F211"/>
    <mergeCell ref="E212:F212"/>
    <mergeCell ref="E213:F213"/>
    <mergeCell ref="E204:F204"/>
    <mergeCell ref="E205:F205"/>
    <mergeCell ref="E206:F206"/>
    <mergeCell ref="E207:F207"/>
    <mergeCell ref="E208:F208"/>
    <mergeCell ref="E199:F199"/>
    <mergeCell ref="E200:F200"/>
    <mergeCell ref="E201:F201"/>
    <mergeCell ref="E202:F202"/>
    <mergeCell ref="E203:F203"/>
    <mergeCell ref="E194:F194"/>
    <mergeCell ref="E195:F195"/>
    <mergeCell ref="E196:F196"/>
    <mergeCell ref="E197:F197"/>
    <mergeCell ref="E198:F198"/>
    <mergeCell ref="E189:F189"/>
    <mergeCell ref="E190:F190"/>
    <mergeCell ref="E191:F191"/>
    <mergeCell ref="E192:F192"/>
    <mergeCell ref="E193:F193"/>
    <mergeCell ref="E184:F184"/>
    <mergeCell ref="E185:F185"/>
    <mergeCell ref="E186:F186"/>
    <mergeCell ref="E187:F187"/>
    <mergeCell ref="E188:F188"/>
    <mergeCell ref="E179:F179"/>
    <mergeCell ref="E180:F180"/>
    <mergeCell ref="E181:F181"/>
    <mergeCell ref="E182:F182"/>
    <mergeCell ref="E183:F183"/>
    <mergeCell ref="E174:F174"/>
    <mergeCell ref="E175:F175"/>
    <mergeCell ref="E176:F176"/>
    <mergeCell ref="E177:F177"/>
    <mergeCell ref="E178:F178"/>
    <mergeCell ref="E169:F169"/>
    <mergeCell ref="E170:F170"/>
    <mergeCell ref="E171:F171"/>
    <mergeCell ref="E172:F172"/>
    <mergeCell ref="E173:F173"/>
    <mergeCell ref="E164:F164"/>
    <mergeCell ref="E165:F165"/>
    <mergeCell ref="E166:F166"/>
    <mergeCell ref="E167:F167"/>
    <mergeCell ref="E168:F168"/>
    <mergeCell ref="E159:F159"/>
    <mergeCell ref="E160:F160"/>
    <mergeCell ref="E161:F161"/>
    <mergeCell ref="E162:F162"/>
    <mergeCell ref="E163:F163"/>
    <mergeCell ref="E154:F154"/>
    <mergeCell ref="E155:F155"/>
    <mergeCell ref="E156:F156"/>
    <mergeCell ref="E157:F157"/>
    <mergeCell ref="E158:F158"/>
    <mergeCell ref="E149:F149"/>
    <mergeCell ref="E150:F150"/>
    <mergeCell ref="E151:F151"/>
    <mergeCell ref="E152:F152"/>
    <mergeCell ref="E153:F153"/>
    <mergeCell ref="E144:F144"/>
    <mergeCell ref="E145:F145"/>
    <mergeCell ref="E146:F146"/>
    <mergeCell ref="E147:F147"/>
    <mergeCell ref="E148:F148"/>
    <mergeCell ref="E139:F139"/>
    <mergeCell ref="E140:F140"/>
    <mergeCell ref="E141:F141"/>
    <mergeCell ref="E142:F142"/>
    <mergeCell ref="E143:F143"/>
    <mergeCell ref="E134:F134"/>
    <mergeCell ref="E135:F135"/>
    <mergeCell ref="E136:F136"/>
    <mergeCell ref="E137:F137"/>
    <mergeCell ref="E138:F138"/>
    <mergeCell ref="E129:F129"/>
    <mergeCell ref="E130:F130"/>
    <mergeCell ref="E131:F131"/>
    <mergeCell ref="E132:F132"/>
    <mergeCell ref="E133:F133"/>
    <mergeCell ref="E124:F124"/>
    <mergeCell ref="E125:F125"/>
    <mergeCell ref="E126:F126"/>
    <mergeCell ref="E127:F127"/>
    <mergeCell ref="E128:F128"/>
    <mergeCell ref="E119:F119"/>
    <mergeCell ref="E120:F120"/>
    <mergeCell ref="E121:F121"/>
    <mergeCell ref="E122:F122"/>
    <mergeCell ref="E123:F123"/>
    <mergeCell ref="E114:F114"/>
    <mergeCell ref="E115:F115"/>
    <mergeCell ref="E116:F116"/>
    <mergeCell ref="E117:F117"/>
    <mergeCell ref="E118:F118"/>
    <mergeCell ref="E109:F109"/>
    <mergeCell ref="E110:F110"/>
    <mergeCell ref="E111:F111"/>
    <mergeCell ref="E112:F112"/>
    <mergeCell ref="E113:F113"/>
    <mergeCell ref="E104:F104"/>
    <mergeCell ref="E105:F105"/>
    <mergeCell ref="E106:F106"/>
    <mergeCell ref="E107:F107"/>
    <mergeCell ref="E108:F108"/>
    <mergeCell ref="E99:F99"/>
    <mergeCell ref="E100:F100"/>
    <mergeCell ref="E101:F101"/>
    <mergeCell ref="E102:F102"/>
    <mergeCell ref="E103:F103"/>
    <mergeCell ref="E94:F94"/>
    <mergeCell ref="E95:F95"/>
    <mergeCell ref="E96:F96"/>
    <mergeCell ref="E97:F97"/>
    <mergeCell ref="E98:F98"/>
    <mergeCell ref="E89:F89"/>
    <mergeCell ref="E90:F90"/>
    <mergeCell ref="E91:F91"/>
    <mergeCell ref="E92:F92"/>
    <mergeCell ref="E93:F93"/>
    <mergeCell ref="E84:F84"/>
    <mergeCell ref="E85:F85"/>
    <mergeCell ref="E86:F86"/>
    <mergeCell ref="E87:F87"/>
    <mergeCell ref="E88:F88"/>
    <mergeCell ref="E79:F79"/>
    <mergeCell ref="E80:F80"/>
    <mergeCell ref="E81:F81"/>
    <mergeCell ref="E82:F82"/>
    <mergeCell ref="E83:F83"/>
    <mergeCell ref="E74:F74"/>
    <mergeCell ref="E75:F75"/>
    <mergeCell ref="E76:F76"/>
    <mergeCell ref="E77:F77"/>
    <mergeCell ref="E78:F78"/>
    <mergeCell ref="E69:F69"/>
    <mergeCell ref="E70:F70"/>
    <mergeCell ref="E71:F71"/>
    <mergeCell ref="E72:F72"/>
    <mergeCell ref="E73:F73"/>
    <mergeCell ref="E64:F64"/>
    <mergeCell ref="E65:F65"/>
    <mergeCell ref="E66:F66"/>
    <mergeCell ref="E67:F67"/>
    <mergeCell ref="E68:F68"/>
    <mergeCell ref="E59:F59"/>
    <mergeCell ref="E60:F60"/>
    <mergeCell ref="E61:F61"/>
    <mergeCell ref="E62:F62"/>
    <mergeCell ref="E63:F63"/>
    <mergeCell ref="E54:F54"/>
    <mergeCell ref="E55:F55"/>
    <mergeCell ref="E56:F56"/>
    <mergeCell ref="E57:F57"/>
    <mergeCell ref="E58:F58"/>
    <mergeCell ref="E49:F49"/>
    <mergeCell ref="E50:F50"/>
    <mergeCell ref="E51:F51"/>
    <mergeCell ref="E52:F52"/>
    <mergeCell ref="E53:F53"/>
    <mergeCell ref="E44:F44"/>
    <mergeCell ref="E45:F45"/>
    <mergeCell ref="E46:F46"/>
    <mergeCell ref="E47:F47"/>
    <mergeCell ref="E48:F48"/>
    <mergeCell ref="E39:F39"/>
    <mergeCell ref="E40:F40"/>
    <mergeCell ref="E41:F41"/>
    <mergeCell ref="E42:F42"/>
    <mergeCell ref="E43:F43"/>
    <mergeCell ref="E37:F37"/>
    <mergeCell ref="E38:F38"/>
    <mergeCell ref="E21:F21"/>
    <mergeCell ref="E10:F10"/>
    <mergeCell ref="E11:F11"/>
    <mergeCell ref="E12:F12"/>
    <mergeCell ref="E13:F13"/>
    <mergeCell ref="E14:F14"/>
    <mergeCell ref="E15:F15"/>
    <mergeCell ref="E35:F35"/>
    <mergeCell ref="E36:F36"/>
    <mergeCell ref="E28:F28"/>
    <mergeCell ref="E29:F29"/>
    <mergeCell ref="E30:F30"/>
    <mergeCell ref="E31:F31"/>
    <mergeCell ref="E32:F32"/>
    <mergeCell ref="E33:F33"/>
    <mergeCell ref="F5:H6"/>
    <mergeCell ref="I5:J6"/>
    <mergeCell ref="F7:I8"/>
    <mergeCell ref="C2:D3"/>
    <mergeCell ref="E34:F34"/>
    <mergeCell ref="E22:F22"/>
    <mergeCell ref="E23:F23"/>
    <mergeCell ref="E24:F24"/>
    <mergeCell ref="E25:F25"/>
    <mergeCell ref="E26:F26"/>
    <mergeCell ref="E27:F27"/>
    <mergeCell ref="E16:F16"/>
    <mergeCell ref="E17:F17"/>
    <mergeCell ref="E18:F18"/>
    <mergeCell ref="E19:F19"/>
    <mergeCell ref="E20:F20"/>
    <mergeCell ref="C5:D5"/>
    <mergeCell ref="C6:D6"/>
    <mergeCell ref="C7:D7"/>
    <mergeCell ref="D9:F9"/>
    <mergeCell ref="E2:F2"/>
    <mergeCell ref="E3:F3"/>
    <mergeCell ref="G2:I3"/>
    <mergeCell ref="G9:H9"/>
  </mergeCells>
  <conditionalFormatting sqref="F5:H6">
    <cfRule type="expression" dxfId="0" priority="1">
      <formula>$I$5&lt;0</formula>
    </cfRule>
  </conditionalFormatting>
  <printOptions horizontalCentered="1"/>
  <pageMargins left="0.39370078740157483" right="0.39370078740157483" top="0.59055118110236227" bottom="0.78740157480314965" header="0.19685039370078741" footer="0.39370078740157483"/>
  <pageSetup paperSize="9" scale="70" orientation="portrait" r:id="rId1"/>
  <headerFooter>
    <oddFooter>&amp;L&amp;G&amp;R&amp;"Verdana,Fett"&amp;12Kassenbuch Seite &amp;P&amp;"Verdana,Standard"&amp;11 von &amp;N
Ausdruck vom &amp;D</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Hinweise</vt:lpstr>
      <vt:lpstr>Kassenbuch</vt:lpstr>
      <vt:lpstr>Hinweise!Druckbereich</vt:lpstr>
      <vt:lpstr>Kassenbuch!Druckbereich</vt:lpstr>
      <vt:lpstr>Kassenbuch!Drucktitel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Kassenbuch</dc:title>
  <dc:creator>bankzeit.de</dc:creator>
  <cp:keywords>Kasse Portokasse</cp:keywords>
  <cp:lastModifiedBy>Volker Ahrensfeld</cp:lastModifiedBy>
  <cp:lastPrinted>2020-11-22T10:47:35Z</cp:lastPrinted>
  <dcterms:created xsi:type="dcterms:W3CDTF">2020-11-08T10:56:08Z</dcterms:created>
  <dcterms:modified xsi:type="dcterms:W3CDTF">2020-11-22T10:49:05Z</dcterms:modified>
  <cp:category>Ordnung</cp:category>
</cp:coreProperties>
</file>